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trlProps/ctrlProp4.xml" ContentType="application/vnd.ms-excel.controlproperti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Avanzado\Graficos Avanzados\Gráficos con controles de casillas\"/>
    </mc:Choice>
  </mc:AlternateContent>
  <xr:revisionPtr revIDLastSave="0" documentId="13_ncr:1_{AB467ADC-A56C-498A-8264-486CDB3D0F48}" xr6:coauthVersionLast="44" xr6:coauthVersionMax="44" xr10:uidLastSave="{00000000-0000-0000-0000-000000000000}"/>
  <bookViews>
    <workbookView xWindow="-120" yWindow="-120" windowWidth="20730" windowHeight="11160" activeTab="1" xr2:uid="{47BFCC97-7DEE-4EA8-A9AC-446091194812}"/>
  </bookViews>
  <sheets>
    <sheet name="Gráfico interactivo con casilla" sheetId="1" r:id="rId1"/>
    <sheet name="Gráfico interactivo con listas" sheetId="2" r:id="rId2"/>
  </sheets>
  <definedNames>
    <definedName name="_xlnm._FilterDatabase" localSheetId="0" hidden="1">'Gráfico interactivo con casilla'!$B$6:$C$462</definedName>
    <definedName name="_xlnm._FilterDatabase" localSheetId="1" hidden="1">'Gráfico interactivo con listas'!$B$6:$C$462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" i="2" l="1"/>
  <c r="H9" i="2"/>
  <c r="H10" i="2"/>
  <c r="H11" i="2"/>
  <c r="H12" i="2"/>
  <c r="H13" i="2"/>
  <c r="H14" i="2"/>
  <c r="H15" i="2"/>
  <c r="H16" i="2"/>
  <c r="H17" i="2"/>
  <c r="H18" i="2"/>
  <c r="H19" i="2"/>
  <c r="H20" i="2"/>
  <c r="H7" i="2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7" i="1"/>
  <c r="K11" i="1"/>
  <c r="L8" i="2" l="1"/>
  <c r="L11" i="2" s="1"/>
  <c r="K13" i="1" l="1"/>
  <c r="K12" i="1"/>
  <c r="K16" i="1" s="1"/>
</calcChain>
</file>

<file path=xl/sharedStrings.xml><?xml version="1.0" encoding="utf-8"?>
<sst xmlns="http://schemas.openxmlformats.org/spreadsheetml/2006/main" count="34" uniqueCount="13">
  <si>
    <t>TABLA DE DATOS</t>
  </si>
  <si>
    <t>CELDA VINCULADA</t>
  </si>
  <si>
    <t>ARROZ</t>
  </si>
  <si>
    <t>AZÚCAR</t>
  </si>
  <si>
    <t>ACEITE</t>
  </si>
  <si>
    <t>TABLA DE DATOS PARA LA GRÁFICA</t>
  </si>
  <si>
    <t>TÍTULO DE GRÁFICA</t>
  </si>
  <si>
    <t>GRÁFICA INTERACTIVA CON CONTROLES DE FORMULARIOS - CASILLAS</t>
  </si>
  <si>
    <t>GRÁFICA INTERACTIVA CON CONTROLES DE FORMULARIOS - CUADRO COMBINADO</t>
  </si>
  <si>
    <t>PRODUCTO</t>
  </si>
  <si>
    <t>PRODUCTOS</t>
  </si>
  <si>
    <t>TABLA PARA EL CUADRO COMBINADO</t>
  </si>
  <si>
    <t>FILA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</si>
</sst>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2C0A]\ * #,##0_-;\-[$$-2C0A]\ * #,##0_-;_-[$$-2C0A]\ * &quot;-&quot;??_-;_-@_-"/>
  </numFmts>
  <fonts count="11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6"/>
      <name val="Calibri"/>
      <family val="2"/>
      <scheme val="minor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3" xfId="0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164" fontId="4" fillId="0" borderId="3" xfId="0" applyNumberFormat="1" applyFont="1" applyBorder="1" applyProtection="1">
      <protection hidden="1"/>
    </xf>
    <xf numFmtId="0" fontId="6" fillId="3" borderId="3" xfId="0" applyFont="1" applyFill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9" fillId="0" borderId="3" xfId="0" applyFont="1" applyFill="1" applyBorder="1" applyAlignment="1" applyProtection="1">
      <alignment horizontal="center" vertical="center"/>
      <protection hidden="1"/>
    </xf>
    <xf numFmtId="164" fontId="4" fillId="0" borderId="3" xfId="0" applyNumberFormat="1" applyFont="1" applyBorder="1" applyAlignment="1" applyProtection="1">
      <alignment horizontal="left"/>
      <protection hidden="1"/>
    </xf>
    <xf numFmtId="0" fontId="4" fillId="0" borderId="3" xfId="0" applyNumberFormat="1" applyFont="1" applyFill="1" applyBorder="1" applyProtection="1">
      <protection hidden="1"/>
    </xf>
    <xf numFmtId="0" fontId="10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'Gráfico interactivo con casilla'!$K$16:$O$16</c:f>
          <c:strCache>
            <c:ptCount val="5"/>
            <c:pt idx="0">
              <c:v>ARROZ - AZÚCAR - ACEITE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 interactivo con casilla'!$F$6</c:f>
              <c:strCache>
                <c:ptCount val="1"/>
                <c:pt idx="0">
                  <c:v>ARROZ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'Gráfico interactivo con casilla'!$F$7:$F$20</c:f>
              <c:numCache>
                <c:formatCode>_-[$$-2C0A]\ * #,##0_-;\-[$$-2C0A]\ * #,##0_-;_-[$$-2C0A]\ * "-"??_-;_-@_-</c:formatCode>
                <c:ptCount val="14"/>
                <c:pt idx="0">
                  <c:v>856800</c:v>
                </c:pt>
                <c:pt idx="1">
                  <c:v>682560</c:v>
                </c:pt>
                <c:pt idx="2">
                  <c:v>593010</c:v>
                </c:pt>
                <c:pt idx="3">
                  <c:v>424620</c:v>
                </c:pt>
                <c:pt idx="4">
                  <c:v>90000</c:v>
                </c:pt>
                <c:pt idx="5">
                  <c:v>540000</c:v>
                </c:pt>
                <c:pt idx="6">
                  <c:v>360000</c:v>
                </c:pt>
                <c:pt idx="7">
                  <c:v>450000</c:v>
                </c:pt>
                <c:pt idx="8">
                  <c:v>540000</c:v>
                </c:pt>
                <c:pt idx="9">
                  <c:v>448800</c:v>
                </c:pt>
                <c:pt idx="10">
                  <c:v>289100</c:v>
                </c:pt>
                <c:pt idx="11">
                  <c:v>212740</c:v>
                </c:pt>
                <c:pt idx="12">
                  <c:v>918100</c:v>
                </c:pt>
                <c:pt idx="13">
                  <c:v>525250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E-4D6D-8DB3-B97E6D8A63C1}"/>
            </c:ext>
          </c:extLst>
        </c:ser>
        <c:ser>
          <c:idx val="1"/>
          <c:order val="1"/>
          <c:tx>
            <c:strRef>
              <c:f>'Gráfico interactivo con casilla'!$G$6</c:f>
              <c:strCache>
                <c:ptCount val="1"/>
                <c:pt idx="0">
                  <c:v>AZÚCAR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'Gráfico interactivo con casilla'!$G$7:$G$20</c:f>
              <c:numCache>
                <c:formatCode>_-[$$-2C0A]\ * #,##0_-;\-[$$-2C0A]\ * #,##0_-;_-[$$-2C0A]\ * "-"??_-;_-@_-</c:formatCode>
                <c:ptCount val="14"/>
                <c:pt idx="0">
                  <c:v>867300</c:v>
                </c:pt>
                <c:pt idx="1">
                  <c:v>580200</c:v>
                </c:pt>
                <c:pt idx="2">
                  <c:v>2754300</c:v>
                </c:pt>
                <c:pt idx="3">
                  <c:v>1432500</c:v>
                </c:pt>
                <c:pt idx="4">
                  <c:v>1428000</c:v>
                </c:pt>
                <c:pt idx="5">
                  <c:v>1137600</c:v>
                </c:pt>
                <c:pt idx="6">
                  <c:v>1976700</c:v>
                </c:pt>
                <c:pt idx="7">
                  <c:v>353850</c:v>
                </c:pt>
                <c:pt idx="8">
                  <c:v>600000</c:v>
                </c:pt>
                <c:pt idx="9">
                  <c:v>750000</c:v>
                </c:pt>
                <c:pt idx="10">
                  <c:v>1800000</c:v>
                </c:pt>
                <c:pt idx="11">
                  <c:v>2448000</c:v>
                </c:pt>
                <c:pt idx="12">
                  <c:v>867300</c:v>
                </c:pt>
                <c:pt idx="13">
                  <c:v>580200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E-4D6D-8DB3-B97E6D8A63C1}"/>
            </c:ext>
          </c:extLst>
        </c:ser>
        <c:ser>
          <c:idx val="2"/>
          <c:order val="2"/>
          <c:tx>
            <c:strRef>
              <c:f>'Gráfico interactivo con casilla'!$H$6</c:f>
              <c:strCache>
                <c:ptCount val="1"/>
                <c:pt idx="0">
                  <c:v>ACEITE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'Gráfico interactivo con casilla'!$H$7:$H$20</c:f>
              <c:numCache>
                <c:formatCode>_-[$$-2C0A]\ * #,##0_-;\-[$$-2C0A]\ * #,##0_-;_-[$$-2C0A]\ * "-"??_-;_-@_-</c:formatCode>
                <c:ptCount val="14"/>
                <c:pt idx="0">
                  <c:v>54065</c:v>
                </c:pt>
                <c:pt idx="1">
                  <c:v>12500</c:v>
                </c:pt>
                <c:pt idx="2">
                  <c:v>17500</c:v>
                </c:pt>
                <c:pt idx="3">
                  <c:v>100000</c:v>
                </c:pt>
                <c:pt idx="4">
                  <c:v>1260000</c:v>
                </c:pt>
                <c:pt idx="5">
                  <c:v>540000</c:v>
                </c:pt>
                <c:pt idx="6">
                  <c:v>990000</c:v>
                </c:pt>
                <c:pt idx="7">
                  <c:v>441000</c:v>
                </c:pt>
                <c:pt idx="8">
                  <c:v>1404000</c:v>
                </c:pt>
                <c:pt idx="9">
                  <c:v>856800</c:v>
                </c:pt>
                <c:pt idx="10">
                  <c:v>682560</c:v>
                </c:pt>
                <c:pt idx="11">
                  <c:v>593010</c:v>
                </c:pt>
                <c:pt idx="12">
                  <c:v>424620</c:v>
                </c:pt>
                <c:pt idx="13">
                  <c:v>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E-4D6D-8DB3-B97E6D8A6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262832"/>
        <c:axId val="641615936"/>
      </c:barChart>
      <c:catAx>
        <c:axId val="473262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641615936"/>
        <c:crosses val="autoZero"/>
        <c:auto val="1"/>
        <c:lblAlgn val="ctr"/>
        <c:lblOffset val="100"/>
        <c:noMultiLvlLbl val="0"/>
      </c:catAx>
      <c:valAx>
        <c:axId val="64161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2C0A]\ * #,##0_-;\-[$$-2C0A]\ * #,##0_-;_-[$$-2C0A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7326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'Gráfico interactivo con listas'!$L$11:$M$11</c:f>
          <c:strCache>
            <c:ptCount val="2"/>
            <c:pt idx="0">
              <c:v>VENTAS DE ACEITE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'Gráfico interactivo con listas'!$H$6</c:f>
              <c:strCache>
                <c:ptCount val="1"/>
                <c:pt idx="0">
                  <c:v>PRODUCTO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'Gráfico interactivo con listas'!$H$7:$H$20</c:f>
              <c:numCache>
                <c:formatCode>_-[$$-2C0A]\ * #,##0_-;\-[$$-2C0A]\ * #,##0_-;_-[$$-2C0A]\ * "-"??_-;_-@_-</c:formatCode>
                <c:ptCount val="14"/>
                <c:pt idx="0">
                  <c:v>54065</c:v>
                </c:pt>
                <c:pt idx="1">
                  <c:v>12500</c:v>
                </c:pt>
                <c:pt idx="2">
                  <c:v>17500</c:v>
                </c:pt>
                <c:pt idx="3">
                  <c:v>100000</c:v>
                </c:pt>
                <c:pt idx="4">
                  <c:v>1260000</c:v>
                </c:pt>
                <c:pt idx="5">
                  <c:v>540000</c:v>
                </c:pt>
                <c:pt idx="6">
                  <c:v>990000</c:v>
                </c:pt>
                <c:pt idx="7">
                  <c:v>441000</c:v>
                </c:pt>
                <c:pt idx="8">
                  <c:v>1404000</c:v>
                </c:pt>
                <c:pt idx="9">
                  <c:v>856800</c:v>
                </c:pt>
                <c:pt idx="10">
                  <c:v>682560</c:v>
                </c:pt>
                <c:pt idx="11">
                  <c:v>593010</c:v>
                </c:pt>
                <c:pt idx="12">
                  <c:v>424620</c:v>
                </c:pt>
                <c:pt idx="13">
                  <c:v>90000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41-40CF-AF3D-1382673B1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773344"/>
        <c:axId val="559378864"/>
      </c:lineChart>
      <c:catAx>
        <c:axId val="586773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59378864"/>
        <c:crosses val="autoZero"/>
        <c:auto val="1"/>
        <c:lblAlgn val="ctr"/>
        <c:lblOffset val="100"/>
        <c:noMultiLvlLbl val="0"/>
      </c:catAx>
      <c:valAx>
        <c:axId val="559378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2C0A]\ * #,##0_-;\-[$$-2C0A]\ * #,##0_-;_-[$$-2C0A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86773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checked="Checked" fmlaLink="$K$6" lockText="1" noThreeD="1"/>
</file>

<file path=xl/ctrlProps/ctrlProp2.xml><?xml version="1.0" encoding="utf-8"?>
<formControlPr xmlns="http://schemas.microsoft.com/office/spreadsheetml/2009/9/main" objectType="CheckBox" checked="Checked" fmlaLink="$K$7" lockText="1" noThreeD="1"/>
</file>

<file path=xl/ctrlProps/ctrlProp3.xml><?xml version="1.0" encoding="utf-8"?>
<formControlPr xmlns="http://schemas.microsoft.com/office/spreadsheetml/2009/9/main" objectType="CheckBox" checked="Checked" fmlaLink="$K$8" lockText="1" noThreeD="1"/>
</file>

<file path=xl/ctrlProps/ctrlProp4.xml><?xml version="1.0" encoding="utf-8"?>
<formControlPr xmlns="http://schemas.microsoft.com/office/spreadsheetml/2009/9/main" objectType="Drop" dropStyle="combo" dx="22" fmlaLink="$L$6" fmlaRange="$K$17:$K$19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923925</xdr:colOff>
          <xdr:row>22</xdr:row>
          <xdr:rowOff>133350</xdr:rowOff>
        </xdr:from>
        <xdr:to>
          <xdr:col>3</xdr:col>
          <xdr:colOff>104775</xdr:colOff>
          <xdr:row>24</xdr:row>
          <xdr:rowOff>104775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ARROZ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923925</xdr:colOff>
          <xdr:row>24</xdr:row>
          <xdr:rowOff>28575</xdr:rowOff>
        </xdr:from>
        <xdr:to>
          <xdr:col>3</xdr:col>
          <xdr:colOff>104775</xdr:colOff>
          <xdr:row>26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AZÚCAR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923925</xdr:colOff>
          <xdr:row>25</xdr:row>
          <xdr:rowOff>114300</xdr:rowOff>
        </xdr:from>
        <xdr:to>
          <xdr:col>3</xdr:col>
          <xdr:colOff>104775</xdr:colOff>
          <xdr:row>27</xdr:row>
          <xdr:rowOff>85725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ACEITE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781050</xdr:colOff>
      <xdr:row>22</xdr:row>
      <xdr:rowOff>152400</xdr:rowOff>
    </xdr:from>
    <xdr:to>
      <xdr:col>9</xdr:col>
      <xdr:colOff>142875</xdr:colOff>
      <xdr:row>37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982062</xdr:colOff>
          <xdr:row>22</xdr:row>
          <xdr:rowOff>44012</xdr:rowOff>
        </xdr:from>
        <xdr:to>
          <xdr:col>3</xdr:col>
          <xdr:colOff>266701</xdr:colOff>
          <xdr:row>23</xdr:row>
          <xdr:rowOff>142875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571500</xdr:colOff>
      <xdr:row>21</xdr:row>
      <xdr:rowOff>123825</xdr:rowOff>
    </xdr:from>
    <xdr:to>
      <xdr:col>9</xdr:col>
      <xdr:colOff>38100</xdr:colOff>
      <xdr:row>36</xdr:row>
      <xdr:rowOff>9525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2FAE36E-F2CD-4980-8759-D8A80399F9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EF37A-9329-4A44-8808-1EFC6ECD8210}">
  <dimension ref="B2:O20"/>
  <sheetViews>
    <sheetView showGridLines="0" zoomScaleNormal="100" workbookViewId="0">
      <selection activeCell="K16" sqref="K16:O16"/>
    </sheetView>
  </sheetViews>
  <sheetFormatPr baseColWidth="10" defaultRowHeight="15" x14ac:dyDescent="0.25"/>
  <cols>
    <col min="1" max="1" width="3.5703125" customWidth="1"/>
    <col min="2" max="2" width="16.5703125" customWidth="1"/>
    <col min="3" max="4" width="14.7109375" bestFit="1" customWidth="1"/>
    <col min="5" max="5" width="5.85546875" customWidth="1"/>
    <col min="6" max="6" width="16" bestFit="1" customWidth="1"/>
    <col min="7" max="8" width="18" bestFit="1" customWidth="1"/>
    <col min="9" max="9" width="5.5703125" customWidth="1"/>
    <col min="10" max="10" width="23.7109375" bestFit="1" customWidth="1"/>
    <col min="11" max="11" width="18.7109375" bestFit="1" customWidth="1"/>
    <col min="12" max="13" width="9" bestFit="1" customWidth="1"/>
    <col min="14" max="14" width="10" bestFit="1" customWidth="1"/>
    <col min="15" max="15" width="12" bestFit="1" customWidth="1"/>
    <col min="16" max="16" width="10" bestFit="1" customWidth="1"/>
    <col min="17" max="17" width="12" bestFit="1" customWidth="1"/>
    <col min="18" max="20" width="10" bestFit="1" customWidth="1"/>
    <col min="21" max="21" width="12.5703125" bestFit="1" customWidth="1"/>
    <col min="22" max="1410" width="10.7109375" bestFit="1" customWidth="1"/>
    <col min="1411" max="1411" width="12.5703125" bestFit="1" customWidth="1"/>
  </cols>
  <sheetData>
    <row r="2" spans="2:15" ht="36.75" thickBot="1" x14ac:dyDescent="0.3">
      <c r="B2" s="11" t="s">
        <v>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</row>
    <row r="3" spans="2:15" ht="15.75" thickTop="1" x14ac:dyDescent="0.25"/>
    <row r="4" spans="2:15" ht="21" x14ac:dyDescent="0.35">
      <c r="B4" s="2" t="s">
        <v>0</v>
      </c>
      <c r="C4" s="2"/>
      <c r="D4" s="2"/>
      <c r="E4" s="2"/>
      <c r="F4" s="2" t="s">
        <v>5</v>
      </c>
      <c r="G4" s="2"/>
      <c r="H4" s="2"/>
      <c r="J4" s="2" t="s">
        <v>1</v>
      </c>
    </row>
    <row r="6" spans="2:15" ht="15.75" x14ac:dyDescent="0.25">
      <c r="B6" s="1" t="s">
        <v>2</v>
      </c>
      <c r="C6" s="1" t="s">
        <v>3</v>
      </c>
      <c r="D6" s="1" t="s">
        <v>4</v>
      </c>
      <c r="F6" s="1" t="s">
        <v>2</v>
      </c>
      <c r="G6" s="1" t="s">
        <v>3</v>
      </c>
      <c r="H6" s="1" t="s">
        <v>4</v>
      </c>
      <c r="J6" s="4" t="s">
        <v>2</v>
      </c>
      <c r="K6" s="5" t="b">
        <v>1</v>
      </c>
    </row>
    <row r="7" spans="2:15" ht="15.75" x14ac:dyDescent="0.25">
      <c r="B7" s="3">
        <v>856800</v>
      </c>
      <c r="C7" s="3">
        <v>867300</v>
      </c>
      <c r="D7" s="3">
        <v>54065</v>
      </c>
      <c r="F7" s="3">
        <f>IF($K$6,B7,"")</f>
        <v>856800</v>
      </c>
      <c r="G7" s="3">
        <f>IF($K$7,C7,"")</f>
        <v>867300</v>
      </c>
      <c r="H7" s="3">
        <f>IF($K$8,D7,"")</f>
        <v>54065</v>
      </c>
      <c r="J7" s="4" t="s">
        <v>3</v>
      </c>
      <c r="K7" s="5" t="b">
        <v>1</v>
      </c>
    </row>
    <row r="8" spans="2:15" ht="15.75" x14ac:dyDescent="0.25">
      <c r="B8" s="3">
        <v>682560</v>
      </c>
      <c r="C8" s="3">
        <v>580200</v>
      </c>
      <c r="D8" s="3">
        <v>12500</v>
      </c>
      <c r="F8" s="3">
        <f t="shared" ref="F8:F20" si="0">IF($K$6,B8,"")</f>
        <v>682560</v>
      </c>
      <c r="G8" s="3">
        <f t="shared" ref="G8:G20" si="1">IF($K$7,C8,"")</f>
        <v>580200</v>
      </c>
      <c r="H8" s="3">
        <f t="shared" ref="H8:H20" si="2">IF($K$8,D8,"")</f>
        <v>12500</v>
      </c>
      <c r="J8" s="4" t="s">
        <v>4</v>
      </c>
      <c r="K8" s="5" t="b">
        <v>1</v>
      </c>
    </row>
    <row r="9" spans="2:15" ht="15.75" x14ac:dyDescent="0.25">
      <c r="B9" s="3">
        <v>593010</v>
      </c>
      <c r="C9" s="3">
        <v>2754300</v>
      </c>
      <c r="D9" s="3">
        <v>17500</v>
      </c>
      <c r="F9" s="3">
        <f t="shared" si="0"/>
        <v>593010</v>
      </c>
      <c r="G9" s="3">
        <f t="shared" si="1"/>
        <v>2754300</v>
      </c>
      <c r="H9" s="3">
        <f t="shared" si="2"/>
        <v>17500</v>
      </c>
    </row>
    <row r="10" spans="2:15" ht="15.75" x14ac:dyDescent="0.25">
      <c r="B10" s="3">
        <v>424620</v>
      </c>
      <c r="C10" s="3">
        <v>1432500</v>
      </c>
      <c r="D10" s="3">
        <v>100000</v>
      </c>
      <c r="F10" s="3">
        <f t="shared" si="0"/>
        <v>424620</v>
      </c>
      <c r="G10" s="3">
        <f t="shared" si="1"/>
        <v>1432500</v>
      </c>
      <c r="H10" s="3">
        <f t="shared" si="2"/>
        <v>100000</v>
      </c>
    </row>
    <row r="11" spans="2:15" ht="15.75" x14ac:dyDescent="0.25">
      <c r="B11" s="3">
        <v>90000</v>
      </c>
      <c r="C11" s="3">
        <v>1428000</v>
      </c>
      <c r="D11" s="3">
        <v>1260000</v>
      </c>
      <c r="F11" s="3">
        <f t="shared" si="0"/>
        <v>90000</v>
      </c>
      <c r="G11" s="3">
        <f t="shared" si="1"/>
        <v>1428000</v>
      </c>
      <c r="H11" s="3">
        <f t="shared" si="2"/>
        <v>1260000</v>
      </c>
      <c r="J11" s="4" t="s">
        <v>2</v>
      </c>
      <c r="K11" s="6" t="str">
        <f>IF(K6,"ARROZ - ","")</f>
        <v xml:space="preserve">ARROZ - </v>
      </c>
    </row>
    <row r="12" spans="2:15" ht="15.75" x14ac:dyDescent="0.25">
      <c r="B12" s="3">
        <v>540000</v>
      </c>
      <c r="C12" s="3">
        <v>1137600</v>
      </c>
      <c r="D12" s="3">
        <v>540000</v>
      </c>
      <c r="F12" s="3">
        <f t="shared" si="0"/>
        <v>540000</v>
      </c>
      <c r="G12" s="3">
        <f t="shared" si="1"/>
        <v>1137600</v>
      </c>
      <c r="H12" s="3">
        <f t="shared" si="2"/>
        <v>540000</v>
      </c>
      <c r="J12" s="4" t="s">
        <v>3</v>
      </c>
      <c r="K12" s="6" t="str">
        <f>IF(K7,"AZÚCAR - ","")</f>
        <v xml:space="preserve">AZÚCAR - </v>
      </c>
    </row>
    <row r="13" spans="2:15" ht="15.75" x14ac:dyDescent="0.25">
      <c r="B13" s="3">
        <v>360000</v>
      </c>
      <c r="C13" s="3">
        <v>1976700</v>
      </c>
      <c r="D13" s="3">
        <v>990000</v>
      </c>
      <c r="F13" s="3">
        <f t="shared" si="0"/>
        <v>360000</v>
      </c>
      <c r="G13" s="3">
        <f t="shared" si="1"/>
        <v>1976700</v>
      </c>
      <c r="H13" s="3">
        <f t="shared" si="2"/>
        <v>990000</v>
      </c>
      <c r="J13" s="4" t="s">
        <v>4</v>
      </c>
      <c r="K13" s="6" t="str">
        <f>IF(K8,"ACEITE - ","")</f>
        <v xml:space="preserve">ACEITE - </v>
      </c>
    </row>
    <row r="14" spans="2:15" ht="15.75" x14ac:dyDescent="0.25">
      <c r="B14" s="3">
        <v>450000</v>
      </c>
      <c r="C14" s="3">
        <v>353850</v>
      </c>
      <c r="D14" s="3">
        <v>441000</v>
      </c>
      <c r="F14" s="3">
        <f t="shared" si="0"/>
        <v>450000</v>
      </c>
      <c r="G14" s="3">
        <f t="shared" si="1"/>
        <v>353850</v>
      </c>
      <c r="H14" s="3">
        <f t="shared" si="2"/>
        <v>441000</v>
      </c>
    </row>
    <row r="15" spans="2:15" ht="15.75" x14ac:dyDescent="0.25">
      <c r="B15" s="3">
        <v>540000</v>
      </c>
      <c r="C15" s="3">
        <v>600000</v>
      </c>
      <c r="D15" s="3">
        <v>1404000</v>
      </c>
      <c r="F15" s="3">
        <f t="shared" si="0"/>
        <v>540000</v>
      </c>
      <c r="G15" s="3">
        <f t="shared" si="1"/>
        <v>600000</v>
      </c>
      <c r="H15" s="3">
        <f t="shared" si="2"/>
        <v>1404000</v>
      </c>
    </row>
    <row r="16" spans="2:15" ht="15.75" x14ac:dyDescent="0.25">
      <c r="B16" s="3">
        <v>448800</v>
      </c>
      <c r="C16" s="3">
        <v>750000</v>
      </c>
      <c r="D16" s="3">
        <v>856800</v>
      </c>
      <c r="F16" s="3">
        <f t="shared" si="0"/>
        <v>448800</v>
      </c>
      <c r="G16" s="3">
        <f t="shared" si="1"/>
        <v>750000</v>
      </c>
      <c r="H16" s="3">
        <f t="shared" si="2"/>
        <v>856800</v>
      </c>
      <c r="J16" s="4" t="s">
        <v>6</v>
      </c>
      <c r="K16" s="13" t="str">
        <f>IFERROR(LEFT(K11&amp;K12&amp;K13,LEN(K11&amp;K12&amp;K13)-3),"SELECCIONAR PRODUCTOS")</f>
        <v>ARROZ - AZÚCAR - ACEITE</v>
      </c>
      <c r="L16" s="13"/>
      <c r="M16" s="13"/>
      <c r="N16" s="13"/>
      <c r="O16" s="13"/>
    </row>
    <row r="17" spans="2:8" ht="15.75" x14ac:dyDescent="0.25">
      <c r="B17" s="3">
        <v>289100</v>
      </c>
      <c r="C17" s="3">
        <v>1800000</v>
      </c>
      <c r="D17" s="3">
        <v>682560</v>
      </c>
      <c r="F17" s="3">
        <f t="shared" si="0"/>
        <v>289100</v>
      </c>
      <c r="G17" s="3">
        <f t="shared" si="1"/>
        <v>1800000</v>
      </c>
      <c r="H17" s="3">
        <f t="shared" si="2"/>
        <v>682560</v>
      </c>
    </row>
    <row r="18" spans="2:8" ht="15.75" x14ac:dyDescent="0.25">
      <c r="B18" s="3">
        <v>212740</v>
      </c>
      <c r="C18" s="3">
        <v>2448000</v>
      </c>
      <c r="D18" s="3">
        <v>593010</v>
      </c>
      <c r="F18" s="3">
        <f t="shared" si="0"/>
        <v>212740</v>
      </c>
      <c r="G18" s="3">
        <f t="shared" si="1"/>
        <v>2448000</v>
      </c>
      <c r="H18" s="3">
        <f t="shared" si="2"/>
        <v>593010</v>
      </c>
    </row>
    <row r="19" spans="2:8" ht="15.75" x14ac:dyDescent="0.25">
      <c r="B19" s="3">
        <v>918100</v>
      </c>
      <c r="C19" s="3">
        <v>867300</v>
      </c>
      <c r="D19" s="3">
        <v>424620</v>
      </c>
      <c r="F19" s="3">
        <f t="shared" si="0"/>
        <v>918100</v>
      </c>
      <c r="G19" s="3">
        <f t="shared" si="1"/>
        <v>867300</v>
      </c>
      <c r="H19" s="3">
        <f t="shared" si="2"/>
        <v>424620</v>
      </c>
    </row>
    <row r="20" spans="2:8" ht="15.75" x14ac:dyDescent="0.25">
      <c r="B20" s="3">
        <v>525250</v>
      </c>
      <c r="C20" s="3">
        <v>580200</v>
      </c>
      <c r="D20" s="3">
        <v>90000</v>
      </c>
      <c r="F20" s="3">
        <f t="shared" si="0"/>
        <v>525250</v>
      </c>
      <c r="G20" s="3">
        <f t="shared" si="1"/>
        <v>580200</v>
      </c>
      <c r="H20" s="3">
        <f t="shared" si="2"/>
        <v>90000</v>
      </c>
    </row>
  </sheetData>
  <mergeCells count="2">
    <mergeCell ref="B2:O2"/>
    <mergeCell ref="K16:O16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1</xdr:col>
                    <xdr:colOff>923925</xdr:colOff>
                    <xdr:row>22</xdr:row>
                    <xdr:rowOff>133350</xdr:rowOff>
                  </from>
                  <to>
                    <xdr:col>3</xdr:col>
                    <xdr:colOff>104775</xdr:colOff>
                    <xdr:row>24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923925</xdr:colOff>
                    <xdr:row>24</xdr:row>
                    <xdr:rowOff>28575</xdr:rowOff>
                  </from>
                  <to>
                    <xdr:col>3</xdr:col>
                    <xdr:colOff>104775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923925</xdr:colOff>
                    <xdr:row>25</xdr:row>
                    <xdr:rowOff>114300</xdr:rowOff>
                  </from>
                  <to>
                    <xdr:col>3</xdr:col>
                    <xdr:colOff>104775</xdr:colOff>
                    <xdr:row>27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57E5B-9ED3-4118-B169-EBD9824F7BA6}">
  <dimension ref="B2:P20"/>
  <sheetViews>
    <sheetView showGridLines="0" tabSelected="1" topLeftCell="A16" zoomScaleNormal="100" workbookViewId="0">
      <selection activeCell="I18" sqref="I18"/>
    </sheetView>
  </sheetViews>
  <sheetFormatPr baseColWidth="10" defaultRowHeight="15" x14ac:dyDescent="0.25"/>
  <cols>
    <col min="1" max="1" width="2.140625" customWidth="1"/>
    <col min="2" max="2" width="16.5703125" customWidth="1"/>
    <col min="3" max="4" width="14.7109375" bestFit="1" customWidth="1"/>
    <col min="5" max="5" width="4.5703125" customWidth="1"/>
    <col min="6" max="6" width="7.42578125" customWidth="1"/>
    <col min="7" max="7" width="8" customWidth="1"/>
    <col min="8" max="8" width="19.140625" customWidth="1"/>
    <col min="9" max="9" width="22.7109375" customWidth="1"/>
    <col min="10" max="10" width="9" bestFit="1" customWidth="1"/>
    <col min="11" max="11" width="25.28515625" bestFit="1" customWidth="1"/>
    <col min="12" max="12" width="10" bestFit="1" customWidth="1"/>
    <col min="13" max="13" width="12" bestFit="1" customWidth="1"/>
    <col min="14" max="14" width="6.5703125" customWidth="1"/>
    <col min="15" max="15" width="6.28515625" customWidth="1"/>
    <col min="16" max="16" width="6.85546875" customWidth="1"/>
    <col min="17" max="17" width="10" bestFit="1" customWidth="1"/>
    <col min="18" max="18" width="12.5703125" bestFit="1" customWidth="1"/>
    <col min="19" max="1407" width="10.7109375" bestFit="1" customWidth="1"/>
    <col min="1408" max="1408" width="12.5703125" bestFit="1" customWidth="1"/>
  </cols>
  <sheetData>
    <row r="2" spans="2:16" ht="36.75" thickBot="1" x14ac:dyDescent="0.3">
      <c r="B2" s="11" t="s">
        <v>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2"/>
    </row>
    <row r="3" spans="2:16" ht="15.75" thickTop="1" x14ac:dyDescent="0.25"/>
    <row r="4" spans="2:16" ht="21" x14ac:dyDescent="0.35">
      <c r="B4" s="2" t="s">
        <v>0</v>
      </c>
      <c r="C4" s="2"/>
      <c r="E4" s="2"/>
      <c r="G4" s="2" t="s">
        <v>5</v>
      </c>
      <c r="K4" s="2" t="s">
        <v>1</v>
      </c>
    </row>
    <row r="6" spans="2:16" ht="18.75" x14ac:dyDescent="0.3">
      <c r="B6" s="1" t="s">
        <v>2</v>
      </c>
      <c r="C6" s="1" t="s">
        <v>3</v>
      </c>
      <c r="D6" s="1" t="s">
        <v>4</v>
      </c>
      <c r="G6" s="1" t="s">
        <v>12</v>
      </c>
      <c r="H6" s="1" t="s">
        <v>9</v>
      </c>
      <c r="K6" s="4" t="s">
        <v>1</v>
      </c>
      <c r="L6" s="10">
        <v>3</v>
      </c>
    </row>
    <row r="7" spans="2:16" ht="15.75" x14ac:dyDescent="0.25">
      <c r="B7" s="3">
        <v>856800</v>
      </c>
      <c r="C7" s="3">
        <v>867300</v>
      </c>
      <c r="D7" s="3">
        <v>54065</v>
      </c>
      <c r="G7" s="9">
        <v>2</v>
      </c>
      <c r="H7" s="8">
        <f>INDEX($B$6:$D$20,G7,$L$6)</f>
        <v>54065</v>
      </c>
    </row>
    <row r="8" spans="2:16" ht="15.75" x14ac:dyDescent="0.25">
      <c r="B8" s="3">
        <v>682560</v>
      </c>
      <c r="C8" s="3">
        <v>580200</v>
      </c>
      <c r="D8" s="3">
        <v>12500</v>
      </c>
      <c r="G8" s="9">
        <v>3</v>
      </c>
      <c r="H8" s="8">
        <f t="shared" ref="H8:H20" si="0">INDEX($B$6:$D$20,G8,$L$6)</f>
        <v>12500</v>
      </c>
      <c r="K8" s="4" t="s">
        <v>9</v>
      </c>
      <c r="L8" s="6" t="str">
        <f>INDEX(K17:K19,L6)</f>
        <v>ACEITE</v>
      </c>
    </row>
    <row r="9" spans="2:16" ht="15.75" x14ac:dyDescent="0.25">
      <c r="B9" s="3">
        <v>593010</v>
      </c>
      <c r="C9" s="3">
        <v>2754300</v>
      </c>
      <c r="D9" s="3">
        <v>17500</v>
      </c>
      <c r="G9" s="9">
        <v>4</v>
      </c>
      <c r="H9" s="8">
        <f t="shared" si="0"/>
        <v>17500</v>
      </c>
    </row>
    <row r="10" spans="2:16" ht="15.75" x14ac:dyDescent="0.25">
      <c r="B10" s="3">
        <v>424620</v>
      </c>
      <c r="C10" s="3">
        <v>1432500</v>
      </c>
      <c r="D10" s="3">
        <v>100000</v>
      </c>
      <c r="G10" s="9">
        <v>5</v>
      </c>
      <c r="H10" s="8">
        <f t="shared" si="0"/>
        <v>100000</v>
      </c>
    </row>
    <row r="11" spans="2:16" ht="15.75" x14ac:dyDescent="0.25">
      <c r="B11" s="3">
        <v>90000</v>
      </c>
      <c r="C11" s="3">
        <v>1428000</v>
      </c>
      <c r="D11" s="3">
        <v>1260000</v>
      </c>
      <c r="G11" s="9">
        <v>6</v>
      </c>
      <c r="H11" s="8">
        <f t="shared" si="0"/>
        <v>1260000</v>
      </c>
      <c r="K11" s="4" t="s">
        <v>6</v>
      </c>
      <c r="L11" s="14" t="str">
        <f>"VENTAS DE "&amp;L8</f>
        <v>VENTAS DE ACEITE</v>
      </c>
      <c r="M11" s="15"/>
    </row>
    <row r="12" spans="2:16" ht="15.75" x14ac:dyDescent="0.25">
      <c r="B12" s="3">
        <v>540000</v>
      </c>
      <c r="C12" s="3">
        <v>1137600</v>
      </c>
      <c r="D12" s="3">
        <v>540000</v>
      </c>
      <c r="G12" s="9">
        <v>7</v>
      </c>
      <c r="H12" s="8">
        <f t="shared" si="0"/>
        <v>540000</v>
      </c>
    </row>
    <row r="13" spans="2:16" ht="15.75" x14ac:dyDescent="0.25">
      <c r="B13" s="3">
        <v>360000</v>
      </c>
      <c r="C13" s="3">
        <v>1976700</v>
      </c>
      <c r="D13" s="3">
        <v>990000</v>
      </c>
      <c r="G13" s="9">
        <v>8</v>
      </c>
      <c r="H13" s="8">
        <f t="shared" si="0"/>
        <v>990000</v>
      </c>
    </row>
    <row r="14" spans="2:16" ht="21" x14ac:dyDescent="0.35">
      <c r="B14" s="3">
        <v>450000</v>
      </c>
      <c r="C14" s="3">
        <v>353850</v>
      </c>
      <c r="D14" s="3">
        <v>441000</v>
      </c>
      <c r="G14" s="9">
        <v>9</v>
      </c>
      <c r="H14" s="8">
        <f t="shared" si="0"/>
        <v>441000</v>
      </c>
      <c r="K14" s="2" t="s">
        <v>11</v>
      </c>
    </row>
    <row r="15" spans="2:16" ht="15.75" x14ac:dyDescent="0.25">
      <c r="B15" s="3">
        <v>540000</v>
      </c>
      <c r="C15" s="3">
        <v>600000</v>
      </c>
      <c r="D15" s="3">
        <v>1404000</v>
      </c>
      <c r="G15" s="9">
        <v>10</v>
      </c>
      <c r="H15" s="8">
        <f t="shared" si="0"/>
        <v>1404000</v>
      </c>
    </row>
    <row r="16" spans="2:16" ht="15.75" x14ac:dyDescent="0.25">
      <c r="B16" s="3">
        <v>448800</v>
      </c>
      <c r="C16" s="3">
        <v>750000</v>
      </c>
      <c r="D16" s="3">
        <v>856800</v>
      </c>
      <c r="G16" s="9">
        <v>11</v>
      </c>
      <c r="H16" s="8">
        <f t="shared" si="0"/>
        <v>856800</v>
      </c>
      <c r="K16" s="1" t="s">
        <v>10</v>
      </c>
    </row>
    <row r="17" spans="2:11" ht="15.75" x14ac:dyDescent="0.25">
      <c r="B17" s="3">
        <v>289100</v>
      </c>
      <c r="C17" s="3">
        <v>1800000</v>
      </c>
      <c r="D17" s="3">
        <v>682560</v>
      </c>
      <c r="G17" s="9">
        <v>12</v>
      </c>
      <c r="H17" s="8">
        <f t="shared" si="0"/>
        <v>682560</v>
      </c>
      <c r="K17" s="7" t="s">
        <v>2</v>
      </c>
    </row>
    <row r="18" spans="2:11" ht="15.75" x14ac:dyDescent="0.25">
      <c r="B18" s="3">
        <v>212740</v>
      </c>
      <c r="C18" s="3">
        <v>2448000</v>
      </c>
      <c r="D18" s="3">
        <v>593010</v>
      </c>
      <c r="G18" s="9">
        <v>13</v>
      </c>
      <c r="H18" s="8">
        <f t="shared" si="0"/>
        <v>593010</v>
      </c>
      <c r="K18" s="7" t="s">
        <v>3</v>
      </c>
    </row>
    <row r="19" spans="2:11" ht="15.75" x14ac:dyDescent="0.25">
      <c r="B19" s="3">
        <v>918100</v>
      </c>
      <c r="C19" s="3">
        <v>867300</v>
      </c>
      <c r="D19" s="3">
        <v>424620</v>
      </c>
      <c r="G19" s="9">
        <v>14</v>
      </c>
      <c r="H19" s="8">
        <f t="shared" si="0"/>
        <v>424620</v>
      </c>
      <c r="K19" s="7" t="s">
        <v>4</v>
      </c>
    </row>
    <row r="20" spans="2:11" ht="15.75" x14ac:dyDescent="0.25">
      <c r="B20" s="3">
        <v>525250</v>
      </c>
      <c r="C20" s="3">
        <v>580200</v>
      </c>
      <c r="D20" s="3">
        <v>90000</v>
      </c>
      <c r="G20" s="9">
        <v>15</v>
      </c>
      <c r="H20" s="8">
        <f t="shared" si="0"/>
        <v>90000</v>
      </c>
    </row>
  </sheetData>
  <mergeCells count="2">
    <mergeCell ref="B2:P2"/>
    <mergeCell ref="L11:M1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3" name="Drop Down 4">
              <controlPr defaultSize="0" autoLine="0" autoPict="0">
                <anchor moveWithCells="1">
                  <from>
                    <xdr:col>1</xdr:col>
                    <xdr:colOff>981075</xdr:colOff>
                    <xdr:row>22</xdr:row>
                    <xdr:rowOff>47625</xdr:rowOff>
                  </from>
                  <to>
                    <xdr:col>3</xdr:col>
                    <xdr:colOff>266700</xdr:colOff>
                    <xdr:row>23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Gráfico interactivo con casilla</vt:lpstr>
      <vt:lpstr>Gráfico interactivo con 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14-AV003LA</dc:creator>
  <cp:lastModifiedBy>14-AV003LA</cp:lastModifiedBy>
  <dcterms:created xsi:type="dcterms:W3CDTF">2019-09-25T01:23:17Z</dcterms:created>
  <dcterms:modified xsi:type="dcterms:W3CDTF">2019-09-25T19:42:06Z</dcterms:modified>
</cp:coreProperties>
</file>