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3. Funciones Lógicas\"/>
    </mc:Choice>
  </mc:AlternateContent>
  <xr:revisionPtr revIDLastSave="0" documentId="13_ncr:1_{4A6AEBFF-60CB-44D1-973C-2849692D8A7A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Función Si" sheetId="2" r:id="rId1"/>
    <sheet name="Si anidadas y si.conjunto" sheetId="1" r:id="rId2"/>
    <sheet name="Función Y y O" sheetId="3" r:id="rId3"/>
    <sheet name="Función SI.ERRO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C18" i="1"/>
  <c r="C19" i="1"/>
  <c r="C20" i="1"/>
  <c r="C21" i="1"/>
  <c r="C22" i="1"/>
  <c r="C16" i="1"/>
  <c r="D16" i="1"/>
  <c r="E7" i="4" l="1"/>
  <c r="J7" i="4"/>
  <c r="E22" i="3"/>
  <c r="E23" i="3"/>
  <c r="E24" i="3"/>
  <c r="E25" i="3"/>
  <c r="E26" i="3"/>
  <c r="E27" i="3"/>
  <c r="E28" i="3"/>
  <c r="E29" i="3"/>
  <c r="E30" i="3"/>
  <c r="E21" i="3"/>
  <c r="F6" i="3"/>
  <c r="F7" i="3"/>
  <c r="F8" i="3"/>
  <c r="F9" i="3"/>
  <c r="F10" i="3"/>
  <c r="F11" i="3"/>
  <c r="F12" i="3"/>
  <c r="F13" i="3"/>
  <c r="F14" i="3"/>
  <c r="F5" i="3"/>
  <c r="C8" i="1" l="1"/>
  <c r="C9" i="1"/>
  <c r="C10" i="1"/>
  <c r="C11" i="1"/>
  <c r="C12" i="1"/>
  <c r="C13" i="1"/>
  <c r="G24" i="2"/>
  <c r="E5" i="2"/>
  <c r="D5" i="2"/>
  <c r="C7" i="1" l="1"/>
  <c r="G25" i="2" l="1"/>
  <c r="D24" i="2" l="1"/>
</calcChain>
</file>

<file path=xl/sharedStrings.xml><?xml version="1.0" encoding="utf-8"?>
<sst xmlns="http://schemas.openxmlformats.org/spreadsheetml/2006/main" count="110" uniqueCount="72">
  <si>
    <t>Nombre</t>
  </si>
  <si>
    <t>1º parcial</t>
  </si>
  <si>
    <t>2º parcial</t>
  </si>
  <si>
    <t>Faltas de asistencia</t>
  </si>
  <si>
    <t>Aprobado</t>
  </si>
  <si>
    <t>Cristina</t>
  </si>
  <si>
    <t>Condiciones para aprobar:</t>
  </si>
  <si>
    <t>Damian</t>
  </si>
  <si>
    <t>Nota del 1º parcial mayor o igual a 5</t>
  </si>
  <si>
    <t>Juan</t>
  </si>
  <si>
    <t>Nota del 2º parcial mayor o igual a 5</t>
  </si>
  <si>
    <t>Felipe</t>
  </si>
  <si>
    <t>Máximo 10 faltas de asistencia</t>
  </si>
  <si>
    <t>Paula</t>
  </si>
  <si>
    <t>Maria</t>
  </si>
  <si>
    <t>Sofía</t>
  </si>
  <si>
    <t>Daniela</t>
  </si>
  <si>
    <t>Enrique</t>
  </si>
  <si>
    <t>Emma</t>
  </si>
  <si>
    <t>Pablo</t>
  </si>
  <si>
    <t>Lara</t>
  </si>
  <si>
    <t>Jorge</t>
  </si>
  <si>
    <t>Diego</t>
  </si>
  <si>
    <t>Yolanda</t>
  </si>
  <si>
    <t>Ruperto</t>
  </si>
  <si>
    <t>Antonio</t>
  </si>
  <si>
    <t>Alfonso</t>
  </si>
  <si>
    <t>Juan Pablo</t>
  </si>
  <si>
    <t>Fernando</t>
  </si>
  <si>
    <t>Lograr ventas mayores de 2000 $</t>
  </si>
  <si>
    <t>Ventas</t>
  </si>
  <si>
    <t>Vendedor</t>
  </si>
  <si>
    <t>¿Comisión?</t>
  </si>
  <si>
    <t>Bono</t>
  </si>
  <si>
    <t>Condiciones para Bono:</t>
  </si>
  <si>
    <t>El Bono será el 10% de las ventas</t>
  </si>
  <si>
    <t>¿Es número?</t>
  </si>
  <si>
    <t>diez</t>
  </si>
  <si>
    <t>tres</t>
  </si>
  <si>
    <t>cinco</t>
  </si>
  <si>
    <t>ocho</t>
  </si>
  <si>
    <t>Nota</t>
  </si>
  <si>
    <t>¿Número o texto?</t>
  </si>
  <si>
    <t>Función SI</t>
  </si>
  <si>
    <t>SI ANIDADAS y SI.CONJUNTO</t>
  </si>
  <si>
    <r>
      <t>=SI(</t>
    </r>
    <r>
      <rPr>
        <b/>
        <sz val="16"/>
        <color theme="3"/>
        <rFont val="Calibri"/>
        <family val="2"/>
        <scheme val="minor"/>
      </rPr>
      <t>prueba lógica</t>
    </r>
    <r>
      <rPr>
        <b/>
        <sz val="16"/>
        <color theme="1"/>
        <rFont val="Calibri"/>
        <family val="2"/>
        <scheme val="minor"/>
      </rPr>
      <t xml:space="preserve">, </t>
    </r>
    <r>
      <rPr>
        <b/>
        <sz val="16"/>
        <color theme="9" tint="-0.249977111117893"/>
        <rFont val="Calibri"/>
        <family val="2"/>
        <scheme val="minor"/>
      </rPr>
      <t>acción 1</t>
    </r>
    <r>
      <rPr>
        <b/>
        <sz val="16"/>
        <color theme="1"/>
        <rFont val="Calibri"/>
        <family val="2"/>
        <scheme val="minor"/>
      </rPr>
      <t xml:space="preserve">, </t>
    </r>
    <r>
      <rPr>
        <b/>
        <sz val="16"/>
        <color rgb="FFFF3131"/>
        <rFont val="Calibri"/>
        <family val="2"/>
        <scheme val="minor"/>
      </rPr>
      <t>acción 2</t>
    </r>
    <r>
      <rPr>
        <b/>
        <sz val="16"/>
        <color theme="1"/>
        <rFont val="Calibri"/>
        <family val="2"/>
        <scheme val="minor"/>
      </rPr>
      <t>)</t>
    </r>
  </si>
  <si>
    <t>Planificados</t>
  </si>
  <si>
    <t>Producidos</t>
  </si>
  <si>
    <t>Producto A</t>
  </si>
  <si>
    <t>Producto B</t>
  </si>
  <si>
    <t>Producto C</t>
  </si>
  <si>
    <t>Producto D</t>
  </si>
  <si>
    <t>Producto E</t>
  </si>
  <si>
    <t>Producto F</t>
  </si>
  <si>
    <t>Producto G</t>
  </si>
  <si>
    <t>Producto H</t>
  </si>
  <si>
    <t>% Cumplimiento</t>
  </si>
  <si>
    <t>SI.ERROR</t>
  </si>
  <si>
    <t>Condiciones para aprobar (Todas a la vez):</t>
  </si>
  <si>
    <t>Función Y</t>
  </si>
  <si>
    <t>Función O</t>
  </si>
  <si>
    <t>Sustitutorio</t>
  </si>
  <si>
    <t>Nota Final</t>
  </si>
  <si>
    <r>
      <t xml:space="preserve">Nota del Final mayor a 5 </t>
    </r>
    <r>
      <rPr>
        <b/>
        <u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Sustitutorio mayor a 5</t>
    </r>
  </si>
  <si>
    <t>Reemplazar un error ya previsto por otro valor definido por el usuario</t>
  </si>
  <si>
    <t>EDAD</t>
  </si>
  <si>
    <t>DESCRIPCIÓN</t>
  </si>
  <si>
    <t>=SI(B7&lt;18,"MENOR de edad",SI(B7&lt;65,"MAYOR de edad","TERCERA edad"))</t>
  </si>
  <si>
    <t>SI ANIDADAS: Utilizando 2 funciones SI anidadas ejecutando 3 acciones.</t>
  </si>
  <si>
    <t>Utilizando SI.CONJUNTO</t>
  </si>
  <si>
    <t>Defectuosos</t>
  </si>
  <si>
    <t>% Defectuosos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</si>
</sst>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409]* #,##0_ ;_-[$$-409]* \-#,##0\ ;_-[$$-409]* &quot;-&quot;??_ ;_-@_ 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6"/>
      <color rgb="FFFF313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FFFF"/>
      <name val="Calibri"/>
      <family val="2"/>
    </font>
    <font>
      <b/>
      <sz val="16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5">
    <xf numFmtId="0" fontId="0" fillId="0" borderId="0" xfId="0"/>
    <xf numFmtId="0" fontId="2" fillId="4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11" xfId="0" applyFont="1" applyFill="1" applyBorder="1"/>
    <xf numFmtId="164" fontId="3" fillId="0" borderId="11" xfId="0" applyNumberFormat="1" applyFont="1" applyFill="1" applyBorder="1" applyAlignment="1"/>
    <xf numFmtId="0" fontId="3" fillId="0" borderId="11" xfId="0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6" fillId="0" borderId="0" xfId="0" quotePrefix="1" applyFont="1"/>
    <xf numFmtId="9" fontId="0" fillId="0" borderId="0" xfId="2" applyFont="1"/>
    <xf numFmtId="0" fontId="3" fillId="0" borderId="1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1" xfId="0" applyFont="1" applyBorder="1"/>
    <xf numFmtId="9" fontId="4" fillId="0" borderId="11" xfId="2" applyFont="1" applyBorder="1"/>
    <xf numFmtId="0" fontId="12" fillId="0" borderId="0" xfId="0" applyFont="1"/>
    <xf numFmtId="0" fontId="13" fillId="7" borderId="11" xfId="0" applyFont="1" applyFill="1" applyBorder="1" applyAlignment="1">
      <alignment horizontal="center"/>
    </xf>
    <xf numFmtId="165" fontId="14" fillId="8" borderId="11" xfId="1" applyNumberFormat="1" applyFont="1" applyFill="1" applyBorder="1" applyAlignment="1">
      <alignment vertical="top"/>
    </xf>
    <xf numFmtId="165" fontId="6" fillId="6" borderId="11" xfId="1" applyNumberFormat="1" applyFont="1" applyFill="1" applyBorder="1"/>
    <xf numFmtId="0" fontId="1" fillId="0" borderId="1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13" fillId="7" borderId="24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6" fillId="0" borderId="24" xfId="0" quotePrefix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0" fillId="3" borderId="21" xfId="0" applyFill="1" applyBorder="1" applyAlignment="1">
      <alignment horizontal="center" wrapText="1"/>
    </xf>
    <xf numFmtId="0" fontId="0" fillId="3" borderId="22" xfId="0" applyFill="1" applyBorder="1" applyAlignment="1">
      <alignment horizontal="center" wrapText="1"/>
    </xf>
    <xf numFmtId="0" fontId="0" fillId="3" borderId="23" xfId="0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31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538371</xdr:colOff>
      <xdr:row>10</xdr:row>
      <xdr:rowOff>24847</xdr:rowOff>
    </xdr:from>
    <xdr:to>
      <xdr:col>8</xdr:col>
      <xdr:colOff>472108</xdr:colOff>
      <xdr:row>13</xdr:row>
      <xdr:rowOff>24848</xdr:rowOff>
    </xdr:to>
    <xdr:sp macro="" textlink="">
      <xdr:nvSpPr>
        <xdr:cNvPr id="15" name="Flecha: curvada hacia arriba 14">
          <a:extLst>
            <a:ext uri="{FF2B5EF4-FFF2-40B4-BE49-F238E27FC236}">
              <a16:creationId xmlns:a16="http://schemas.microsoft.com/office/drawing/2014/main" id="{48B09E80-2164-48BC-BBC0-2DBF85A381A3}"/>
            </a:ext>
          </a:extLst>
        </xdr:cNvPr>
        <xdr:cNvSpPr/>
      </xdr:nvSpPr>
      <xdr:spPr>
        <a:xfrm>
          <a:off x="6858001" y="2509630"/>
          <a:ext cx="2319129" cy="596348"/>
        </a:xfrm>
        <a:prstGeom prst="curvedUpArrow">
          <a:avLst>
            <a:gd name="adj1" fmla="val 25000"/>
            <a:gd name="adj2" fmla="val 51575"/>
            <a:gd name="adj3" fmla="val 25000"/>
          </a:avLst>
        </a:prstGeom>
        <a:solidFill>
          <a:srgbClr val="FF3131"/>
        </a:solidFill>
        <a:ln>
          <a:solidFill>
            <a:srgbClr val="FF313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728870</xdr:colOff>
      <xdr:row>6</xdr:row>
      <xdr:rowOff>140804</xdr:rowOff>
    </xdr:from>
    <xdr:to>
      <xdr:col>7</xdr:col>
      <xdr:colOff>886240</xdr:colOff>
      <xdr:row>9</xdr:row>
      <xdr:rowOff>24847</xdr:rowOff>
    </xdr:to>
    <xdr:sp macro="" textlink="">
      <xdr:nvSpPr>
        <xdr:cNvPr id="16" name="Flecha: curvada hacia arriba 15">
          <a:extLst>
            <a:ext uri="{FF2B5EF4-FFF2-40B4-BE49-F238E27FC236}">
              <a16:creationId xmlns:a16="http://schemas.microsoft.com/office/drawing/2014/main" id="{803F9E3C-CA4A-4B3D-8842-E6C85C065209}"/>
            </a:ext>
          </a:extLst>
        </xdr:cNvPr>
        <xdr:cNvSpPr/>
      </xdr:nvSpPr>
      <xdr:spPr>
        <a:xfrm flipV="1">
          <a:off x="7048500" y="1764195"/>
          <a:ext cx="1350066" cy="480391"/>
        </a:xfrm>
        <a:prstGeom prst="curved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911087</xdr:colOff>
      <xdr:row>7</xdr:row>
      <xdr:rowOff>115954</xdr:rowOff>
    </xdr:from>
    <xdr:to>
      <xdr:col>7</xdr:col>
      <xdr:colOff>770283</xdr:colOff>
      <xdr:row>8</xdr:row>
      <xdr:rowOff>198780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70A34514-9222-4BDB-B9B8-3BFCFE0B955D}"/>
            </a:ext>
          </a:extLst>
        </xdr:cNvPr>
        <xdr:cNvSpPr txBox="1"/>
      </xdr:nvSpPr>
      <xdr:spPr>
        <a:xfrm>
          <a:off x="7230717" y="1938128"/>
          <a:ext cx="1051892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/>
            <a:t>VERDADERO</a:t>
          </a:r>
        </a:p>
      </xdr:txBody>
    </xdr:sp>
    <xdr:clientData/>
  </xdr:twoCellAnchor>
  <xdr:twoCellAnchor>
    <xdr:from>
      <xdr:col>7</xdr:col>
      <xdr:colOff>182216</xdr:colOff>
      <xdr:row>11</xdr:row>
      <xdr:rowOff>41411</xdr:rowOff>
    </xdr:from>
    <xdr:to>
      <xdr:col>7</xdr:col>
      <xdr:colOff>985629</xdr:colOff>
      <xdr:row>12</xdr:row>
      <xdr:rowOff>124237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A7F30EFC-90C6-4FDB-A241-491A7EC25712}"/>
            </a:ext>
          </a:extLst>
        </xdr:cNvPr>
        <xdr:cNvSpPr txBox="1"/>
      </xdr:nvSpPr>
      <xdr:spPr>
        <a:xfrm>
          <a:off x="7694542" y="2724976"/>
          <a:ext cx="803413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400" b="1"/>
            <a:t>FALSO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7</xdr:row>
      <xdr:rowOff>42240</xdr:rowOff>
    </xdr:from>
    <xdr:to>
      <xdr:col>6</xdr:col>
      <xdr:colOff>168966</xdr:colOff>
      <xdr:row>8</xdr:row>
      <xdr:rowOff>257175</xdr:rowOff>
    </xdr:to>
    <xdr:sp macro="" textlink="">
      <xdr:nvSpPr>
        <xdr:cNvPr id="3" name="Flecha: curvada hacia arriba 2">
          <a:extLst>
            <a:ext uri="{FF2B5EF4-FFF2-40B4-BE49-F238E27FC236}">
              <a16:creationId xmlns:a16="http://schemas.microsoft.com/office/drawing/2014/main" id="{3334D177-7ECB-4E56-92C3-84B191699B3C}"/>
            </a:ext>
          </a:extLst>
        </xdr:cNvPr>
        <xdr:cNvSpPr/>
      </xdr:nvSpPr>
      <xdr:spPr>
        <a:xfrm>
          <a:off x="4505325" y="1813890"/>
          <a:ext cx="1350066" cy="481635"/>
        </a:xfrm>
        <a:prstGeom prst="curved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142875</xdr:colOff>
      <xdr:row>7</xdr:row>
      <xdr:rowOff>47625</xdr:rowOff>
    </xdr:from>
    <xdr:to>
      <xdr:col>6</xdr:col>
      <xdr:colOff>32717</xdr:colOff>
      <xdr:row>8</xdr:row>
      <xdr:rowOff>62534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212D9DB3-A4FA-49FB-81E5-B2E8115F8066}"/>
            </a:ext>
          </a:extLst>
        </xdr:cNvPr>
        <xdr:cNvSpPr txBox="1"/>
      </xdr:nvSpPr>
      <xdr:spPr>
        <a:xfrm>
          <a:off x="4667250" y="1819275"/>
          <a:ext cx="1051892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/>
            <a:t>VERDADERO</a:t>
          </a:r>
        </a:p>
      </xdr:txBody>
    </xdr:sp>
    <xdr:clientData/>
  </xdr:twoCellAnchor>
  <xdr:twoCellAnchor>
    <xdr:from>
      <xdr:col>4</xdr:col>
      <xdr:colOff>952501</xdr:colOff>
      <xdr:row>8</xdr:row>
      <xdr:rowOff>133349</xdr:rowOff>
    </xdr:from>
    <xdr:to>
      <xdr:col>8</xdr:col>
      <xdr:colOff>304800</xdr:colOff>
      <xdr:row>10</xdr:row>
      <xdr:rowOff>238124</xdr:rowOff>
    </xdr:to>
    <xdr:sp macro="" textlink="">
      <xdr:nvSpPr>
        <xdr:cNvPr id="5" name="Flecha: curvada hacia arriba 4">
          <a:extLst>
            <a:ext uri="{FF2B5EF4-FFF2-40B4-BE49-F238E27FC236}">
              <a16:creationId xmlns:a16="http://schemas.microsoft.com/office/drawing/2014/main" id="{41956ADD-EE0A-4C52-909E-A275017D8CFF}"/>
            </a:ext>
          </a:extLst>
        </xdr:cNvPr>
        <xdr:cNvSpPr/>
      </xdr:nvSpPr>
      <xdr:spPr>
        <a:xfrm>
          <a:off x="4438651" y="2171699"/>
          <a:ext cx="3028949" cy="638175"/>
        </a:xfrm>
        <a:prstGeom prst="curvedUpArrow">
          <a:avLst>
            <a:gd name="adj1" fmla="val 25000"/>
            <a:gd name="adj2" fmla="val 51575"/>
            <a:gd name="adj3" fmla="val 25000"/>
          </a:avLst>
        </a:prstGeom>
        <a:solidFill>
          <a:srgbClr val="FF3131"/>
        </a:solidFill>
        <a:ln>
          <a:solidFill>
            <a:srgbClr val="FF313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7866</xdr:colOff>
      <xdr:row>9</xdr:row>
      <xdr:rowOff>120096</xdr:rowOff>
    </xdr:from>
    <xdr:to>
      <xdr:col>7</xdr:col>
      <xdr:colOff>635054</xdr:colOff>
      <xdr:row>10</xdr:row>
      <xdr:rowOff>135005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D09918A-5F0E-427D-A9F1-5C015B068742}"/>
            </a:ext>
          </a:extLst>
        </xdr:cNvPr>
        <xdr:cNvSpPr txBox="1"/>
      </xdr:nvSpPr>
      <xdr:spPr>
        <a:xfrm>
          <a:off x="5694291" y="2425146"/>
          <a:ext cx="1389188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400" b="1"/>
            <a:t>FALSO</a:t>
          </a:r>
        </a:p>
      </xdr:txBody>
    </xdr:sp>
    <xdr:clientData/>
  </xdr:twoCellAnchor>
  <xdr:twoCellAnchor>
    <xdr:from>
      <xdr:col>7</xdr:col>
      <xdr:colOff>428625</xdr:colOff>
      <xdr:row>6</xdr:row>
      <xdr:rowOff>238125</xdr:rowOff>
    </xdr:from>
    <xdr:to>
      <xdr:col>9</xdr:col>
      <xdr:colOff>302316</xdr:colOff>
      <xdr:row>8</xdr:row>
      <xdr:rowOff>38101</xdr:rowOff>
    </xdr:to>
    <xdr:sp macro="" textlink="">
      <xdr:nvSpPr>
        <xdr:cNvPr id="8" name="Flecha: curvada hacia arriba 7">
          <a:extLst>
            <a:ext uri="{FF2B5EF4-FFF2-40B4-BE49-F238E27FC236}">
              <a16:creationId xmlns:a16="http://schemas.microsoft.com/office/drawing/2014/main" id="{DF5340B1-C8BD-4127-9977-D730152A1B77}"/>
            </a:ext>
          </a:extLst>
        </xdr:cNvPr>
        <xdr:cNvSpPr/>
      </xdr:nvSpPr>
      <xdr:spPr>
        <a:xfrm>
          <a:off x="6877050" y="1743075"/>
          <a:ext cx="1350066" cy="333376"/>
        </a:xfrm>
        <a:prstGeom prst="curved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600075</xdr:colOff>
      <xdr:row>6</xdr:row>
      <xdr:rowOff>228600</xdr:rowOff>
    </xdr:from>
    <xdr:to>
      <xdr:col>9</xdr:col>
      <xdr:colOff>175592</xdr:colOff>
      <xdr:row>7</xdr:row>
      <xdr:rowOff>243509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159838A-925A-4694-93ED-6F80D04F9028}"/>
            </a:ext>
          </a:extLst>
        </xdr:cNvPr>
        <xdr:cNvSpPr txBox="1"/>
      </xdr:nvSpPr>
      <xdr:spPr>
        <a:xfrm>
          <a:off x="7048500" y="1733550"/>
          <a:ext cx="1051892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/>
            <a:t>VERDADERO</a:t>
          </a:r>
        </a:p>
      </xdr:txBody>
    </xdr:sp>
    <xdr:clientData/>
  </xdr:twoCellAnchor>
  <xdr:twoCellAnchor>
    <xdr:from>
      <xdr:col>7</xdr:col>
      <xdr:colOff>419100</xdr:colOff>
      <xdr:row>6</xdr:row>
      <xdr:rowOff>247650</xdr:rowOff>
    </xdr:from>
    <xdr:to>
      <xdr:col>11</xdr:col>
      <xdr:colOff>390525</xdr:colOff>
      <xdr:row>8</xdr:row>
      <xdr:rowOff>200025</xdr:rowOff>
    </xdr:to>
    <xdr:sp macro="" textlink="">
      <xdr:nvSpPr>
        <xdr:cNvPr id="10" name="Flecha: curvada hacia arriba 9">
          <a:extLst>
            <a:ext uri="{FF2B5EF4-FFF2-40B4-BE49-F238E27FC236}">
              <a16:creationId xmlns:a16="http://schemas.microsoft.com/office/drawing/2014/main" id="{31255209-178F-40E7-B0A8-FC63A278AE45}"/>
            </a:ext>
          </a:extLst>
        </xdr:cNvPr>
        <xdr:cNvSpPr/>
      </xdr:nvSpPr>
      <xdr:spPr>
        <a:xfrm>
          <a:off x="6867525" y="1752600"/>
          <a:ext cx="3009900" cy="485775"/>
        </a:xfrm>
        <a:prstGeom prst="curvedUpArrow">
          <a:avLst>
            <a:gd name="adj1" fmla="val 25000"/>
            <a:gd name="adj2" fmla="val 51575"/>
            <a:gd name="adj3" fmla="val 25000"/>
          </a:avLst>
        </a:prstGeom>
        <a:solidFill>
          <a:srgbClr val="FF3131"/>
        </a:solidFill>
        <a:ln>
          <a:solidFill>
            <a:srgbClr val="FF313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226941</xdr:colOff>
      <xdr:row>7</xdr:row>
      <xdr:rowOff>129621</xdr:rowOff>
    </xdr:from>
    <xdr:to>
      <xdr:col>11</xdr:col>
      <xdr:colOff>54029</xdr:colOff>
      <xdr:row>8</xdr:row>
      <xdr:rowOff>144530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B9E884E0-1943-4499-9781-154949C51A99}"/>
            </a:ext>
          </a:extLst>
        </xdr:cNvPr>
        <xdr:cNvSpPr txBox="1"/>
      </xdr:nvSpPr>
      <xdr:spPr>
        <a:xfrm>
          <a:off x="8151741" y="1901271"/>
          <a:ext cx="1389188" cy="2816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400" b="1"/>
            <a:t>FALSO</a:t>
          </a:r>
        </a:p>
      </xdr:txBody>
    </xdr:sp>
    <xdr:clientData/>
  </xdr:twoCellAnchor>
  <xdr:twoCellAnchor>
    <xdr:from>
      <xdr:col>4</xdr:col>
      <xdr:colOff>771525</xdr:colOff>
      <xdr:row>6</xdr:row>
      <xdr:rowOff>249556</xdr:rowOff>
    </xdr:from>
    <xdr:to>
      <xdr:col>5</xdr:col>
      <xdr:colOff>495300</xdr:colOff>
      <xdr:row>7</xdr:row>
      <xdr:rowOff>28575</xdr:rowOff>
    </xdr:to>
    <xdr:sp macro="" textlink="">
      <xdr:nvSpPr>
        <xdr:cNvPr id="12" name="Rectángulo 11">
          <a:extLst>
            <a:ext uri="{FF2B5EF4-FFF2-40B4-BE49-F238E27FC236}">
              <a16:creationId xmlns:a16="http://schemas.microsoft.com/office/drawing/2014/main" id="{04E8EA12-2BEA-45C3-AD92-13B72B2ACD69}"/>
            </a:ext>
          </a:extLst>
        </xdr:cNvPr>
        <xdr:cNvSpPr/>
      </xdr:nvSpPr>
      <xdr:spPr>
        <a:xfrm>
          <a:off x="4257675" y="1754506"/>
          <a:ext cx="762000" cy="45719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276225</xdr:colOff>
      <xdr:row>6</xdr:row>
      <xdr:rowOff>228601</xdr:rowOff>
    </xdr:from>
    <xdr:to>
      <xdr:col>8</xdr:col>
      <xdr:colOff>123826</xdr:colOff>
      <xdr:row>6</xdr:row>
      <xdr:rowOff>264601</xdr:rowOff>
    </xdr:to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id="{221F76F6-2A6E-47D9-A048-CECF984B5B13}"/>
            </a:ext>
          </a:extLst>
        </xdr:cNvPr>
        <xdr:cNvSpPr/>
      </xdr:nvSpPr>
      <xdr:spPr>
        <a:xfrm>
          <a:off x="6724650" y="1733551"/>
          <a:ext cx="561976" cy="360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28575</xdr:colOff>
      <xdr:row>15</xdr:row>
      <xdr:rowOff>249556</xdr:rowOff>
    </xdr:from>
    <xdr:to>
      <xdr:col>7</xdr:col>
      <xdr:colOff>192525</xdr:colOff>
      <xdr:row>16</xdr:row>
      <xdr:rowOff>18856</xdr:rowOff>
    </xdr:to>
    <xdr:sp macro="" textlink="">
      <xdr:nvSpPr>
        <xdr:cNvPr id="15" name="Rectángulo 14">
          <a:extLst>
            <a:ext uri="{FF2B5EF4-FFF2-40B4-BE49-F238E27FC236}">
              <a16:creationId xmlns:a16="http://schemas.microsoft.com/office/drawing/2014/main" id="{19F3436A-34E8-4613-A589-32EE90D8AD78}"/>
            </a:ext>
          </a:extLst>
        </xdr:cNvPr>
        <xdr:cNvSpPr/>
      </xdr:nvSpPr>
      <xdr:spPr>
        <a:xfrm>
          <a:off x="4552950" y="4078606"/>
          <a:ext cx="2088000" cy="360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276225</xdr:colOff>
      <xdr:row>15</xdr:row>
      <xdr:rowOff>247651</xdr:rowOff>
    </xdr:from>
    <xdr:to>
      <xdr:col>10</xdr:col>
      <xdr:colOff>267750</xdr:colOff>
      <xdr:row>16</xdr:row>
      <xdr:rowOff>16951</xdr:rowOff>
    </xdr:to>
    <xdr:sp macro="" textlink="">
      <xdr:nvSpPr>
        <xdr:cNvPr id="16" name="Rectángulo 15">
          <a:extLst>
            <a:ext uri="{FF2B5EF4-FFF2-40B4-BE49-F238E27FC236}">
              <a16:creationId xmlns:a16="http://schemas.microsoft.com/office/drawing/2014/main" id="{B72B2A43-AF7C-434C-8E6D-69899E268D30}"/>
            </a:ext>
          </a:extLst>
        </xdr:cNvPr>
        <xdr:cNvSpPr/>
      </xdr:nvSpPr>
      <xdr:spPr>
        <a:xfrm>
          <a:off x="6724650" y="4076701"/>
          <a:ext cx="2268000" cy="3600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10</xdr:col>
      <xdr:colOff>323850</xdr:colOff>
      <xdr:row>15</xdr:row>
      <xdr:rowOff>247651</xdr:rowOff>
    </xdr:from>
    <xdr:to>
      <xdr:col>13</xdr:col>
      <xdr:colOff>305850</xdr:colOff>
      <xdr:row>16</xdr:row>
      <xdr:rowOff>16951</xdr:rowOff>
    </xdr:to>
    <xdr:sp macro="" textlink="">
      <xdr:nvSpPr>
        <xdr:cNvPr id="17" name="Rectángulo 16">
          <a:extLst>
            <a:ext uri="{FF2B5EF4-FFF2-40B4-BE49-F238E27FC236}">
              <a16:creationId xmlns:a16="http://schemas.microsoft.com/office/drawing/2014/main" id="{868C5F03-7B25-40F2-8EDC-392B4F026040}"/>
            </a:ext>
          </a:extLst>
        </xdr:cNvPr>
        <xdr:cNvSpPr/>
      </xdr:nvSpPr>
      <xdr:spPr>
        <a:xfrm>
          <a:off x="9048750" y="4076701"/>
          <a:ext cx="2268000" cy="360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410975</xdr:colOff>
      <xdr:row>8</xdr:row>
      <xdr:rowOff>107675</xdr:rowOff>
    </xdr:from>
    <xdr:to>
      <xdr:col>9</xdr:col>
      <xdr:colOff>286411</xdr:colOff>
      <xdr:row>16</xdr:row>
      <xdr:rowOff>8282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71C145-58C8-4F5C-B833-D405E97F7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37671" y="2045805"/>
          <a:ext cx="1399436" cy="1474303"/>
        </a:xfrm>
        <a:prstGeom prst="rect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</xdr:pic>
    <xdr:clientData/>
  </xdr:twoCellAnchor>
  <xdr:twoCellAnchor editAs="oneCell">
    <xdr:from>
      <xdr:col>7</xdr:col>
      <xdr:colOff>438978</xdr:colOff>
      <xdr:row>22</xdr:row>
      <xdr:rowOff>139892</xdr:rowOff>
    </xdr:from>
    <xdr:to>
      <xdr:col>9</xdr:col>
      <xdr:colOff>490970</xdr:colOff>
      <xdr:row>31</xdr:row>
      <xdr:rowOff>16566</xdr:rowOff>
    </xdr:to>
    <xdr:pic>
      <xdr:nvPicPr>
        <xdr:cNvPr id="3" name="Imagen 2" descr="https://sites.google.com/site/algebrasistemas/_/rsrc/1468885219069/operaciones-lgicas/disyuncion.JPG">
          <a:extLst>
            <a:ext uri="{FF2B5EF4-FFF2-40B4-BE49-F238E27FC236}">
              <a16:creationId xmlns:a16="http://schemas.microsoft.com/office/drawing/2014/main" id="{A9234AFB-AEFB-4D03-8CC6-8F2D1022E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5674" y="5192283"/>
          <a:ext cx="1575992" cy="1657435"/>
        </a:xfrm>
        <a:prstGeom prst="rect">
          <a:avLst/>
        </a:prstGeom>
        <a:noFill/>
        <a:ln w="19050">
          <a:solidFill>
            <a:schemeClr val="tx1">
              <a:lumMod val="95000"/>
              <a:lumOff val="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3"/>
  <sheetViews>
    <sheetView showGridLines="0" zoomScale="115" zoomScaleNormal="115" workbookViewId="0">
      <selection activeCell="E14" sqref="E14"/>
    </sheetView>
  </sheetViews>
  <sheetFormatPr baseColWidth="10" defaultRowHeight="15" x14ac:dyDescent="0.25"/>
  <cols>
    <col min="1" max="1" width="3.140625" customWidth="1"/>
    <col min="2" max="2" width="14" bestFit="1" customWidth="1"/>
    <col min="3" max="3" width="13.42578125" customWidth="1"/>
    <col min="4" max="4" width="24.5703125" bestFit="1" customWidth="1"/>
    <col min="5" max="5" width="28.140625" bestFit="1" customWidth="1"/>
    <col min="7" max="8" width="17.85546875" bestFit="1" customWidth="1"/>
    <col min="9" max="9" width="13.7109375" customWidth="1"/>
    <col min="12" max="12" width="11.85546875" bestFit="1" customWidth="1"/>
    <col min="13" max="13" width="12.28515625" bestFit="1" customWidth="1"/>
  </cols>
  <sheetData>
    <row r="2" spans="2:10" ht="36.75" thickBot="1" x14ac:dyDescent="0.3">
      <c r="B2" s="28" t="s">
        <v>43</v>
      </c>
      <c r="C2" s="28"/>
      <c r="D2" s="28"/>
      <c r="E2" s="28"/>
      <c r="F2" s="28"/>
      <c r="G2" s="28"/>
      <c r="H2" s="28"/>
      <c r="I2" s="28"/>
      <c r="J2" s="29"/>
    </row>
    <row r="3" spans="2:10" ht="16.5" thickTop="1" thickBot="1" x14ac:dyDescent="0.3"/>
    <row r="4" spans="2:10" ht="21.75" thickBot="1" x14ac:dyDescent="0.35">
      <c r="B4" s="1" t="s">
        <v>31</v>
      </c>
      <c r="C4" s="1" t="s">
        <v>30</v>
      </c>
      <c r="D4" s="1" t="s">
        <v>32</v>
      </c>
      <c r="E4" s="1" t="s">
        <v>33</v>
      </c>
      <c r="G4" s="19" t="s">
        <v>34</v>
      </c>
      <c r="H4" s="20"/>
      <c r="I4" s="21"/>
    </row>
    <row r="5" spans="2:10" ht="18.75" x14ac:dyDescent="0.3">
      <c r="B5" s="3" t="s">
        <v>5</v>
      </c>
      <c r="C5" s="4">
        <v>2738</v>
      </c>
      <c r="D5" s="5" t="str">
        <f>IF(C5&gt;2000,"SI","NO")</f>
        <v>SI</v>
      </c>
      <c r="E5" s="5">
        <f>IF(C5&gt;2000,C5*10%,"NO")</f>
        <v>273.8</v>
      </c>
      <c r="G5" s="22" t="s">
        <v>29</v>
      </c>
      <c r="H5" s="23"/>
      <c r="I5" s="24"/>
    </row>
    <row r="6" spans="2:10" ht="19.5" thickBot="1" x14ac:dyDescent="0.35">
      <c r="B6" s="3" t="s">
        <v>7</v>
      </c>
      <c r="C6" s="4">
        <v>3097</v>
      </c>
      <c r="D6" s="5"/>
      <c r="E6" s="5"/>
      <c r="G6" s="25" t="s">
        <v>35</v>
      </c>
      <c r="H6" s="26"/>
      <c r="I6" s="27"/>
    </row>
    <row r="7" spans="2:10" ht="15.75" x14ac:dyDescent="0.25">
      <c r="B7" s="3" t="s">
        <v>9</v>
      </c>
      <c r="C7" s="4">
        <v>1580</v>
      </c>
      <c r="D7" s="5"/>
      <c r="E7" s="5"/>
    </row>
    <row r="8" spans="2:10" ht="15.75" x14ac:dyDescent="0.25">
      <c r="B8" s="3" t="s">
        <v>11</v>
      </c>
      <c r="C8" s="4">
        <v>1659</v>
      </c>
      <c r="D8" s="5"/>
      <c r="E8" s="5"/>
    </row>
    <row r="9" spans="2:10" ht="15.75" x14ac:dyDescent="0.25">
      <c r="B9" s="3" t="s">
        <v>13</v>
      </c>
      <c r="C9" s="4">
        <v>3294</v>
      </c>
      <c r="D9" s="5"/>
      <c r="E9" s="5"/>
    </row>
    <row r="10" spans="2:10" ht="21" x14ac:dyDescent="0.35">
      <c r="B10" s="3" t="s">
        <v>14</v>
      </c>
      <c r="C10" s="4">
        <v>2039</v>
      </c>
      <c r="D10" s="5"/>
      <c r="E10" s="5"/>
      <c r="G10" s="8" t="s">
        <v>45</v>
      </c>
    </row>
    <row r="11" spans="2:10" ht="15.75" x14ac:dyDescent="0.25">
      <c r="B11" s="3" t="s">
        <v>15</v>
      </c>
      <c r="C11" s="4">
        <v>3558</v>
      </c>
      <c r="D11" s="5"/>
      <c r="E11" s="5"/>
    </row>
    <row r="12" spans="2:10" ht="15.75" x14ac:dyDescent="0.25">
      <c r="B12" s="3" t="s">
        <v>16</v>
      </c>
      <c r="C12" s="4">
        <v>1149</v>
      </c>
      <c r="D12" s="5"/>
      <c r="E12" s="5"/>
    </row>
    <row r="13" spans="2:10" ht="15.75" x14ac:dyDescent="0.25">
      <c r="B13" s="3" t="s">
        <v>14</v>
      </c>
      <c r="C13" s="4">
        <v>3165</v>
      </c>
      <c r="D13" s="5"/>
      <c r="E13" s="5"/>
    </row>
    <row r="14" spans="2:10" ht="15.75" x14ac:dyDescent="0.25">
      <c r="B14" s="3" t="s">
        <v>17</v>
      </c>
      <c r="C14" s="4">
        <v>3670</v>
      </c>
      <c r="D14" s="5"/>
      <c r="E14" s="5"/>
    </row>
    <row r="15" spans="2:10" ht="15.75" x14ac:dyDescent="0.25">
      <c r="B15" s="3" t="s">
        <v>18</v>
      </c>
      <c r="C15" s="4">
        <v>4293</v>
      </c>
      <c r="D15" s="5"/>
      <c r="E15" s="5"/>
    </row>
    <row r="16" spans="2:10" ht="15.75" x14ac:dyDescent="0.25">
      <c r="B16" s="3" t="s">
        <v>16</v>
      </c>
      <c r="C16" s="4">
        <v>1708</v>
      </c>
      <c r="D16" s="5"/>
      <c r="E16" s="5"/>
    </row>
    <row r="23" spans="2:7" ht="21" x14ac:dyDescent="0.25">
      <c r="B23" s="1" t="s">
        <v>0</v>
      </c>
      <c r="C23" s="1" t="s">
        <v>41</v>
      </c>
      <c r="D23" s="1" t="s">
        <v>42</v>
      </c>
      <c r="F23" s="1" t="s">
        <v>41</v>
      </c>
      <c r="G23" s="1" t="s">
        <v>36</v>
      </c>
    </row>
    <row r="24" spans="2:7" ht="15.75" x14ac:dyDescent="0.25">
      <c r="B24" s="3" t="s">
        <v>19</v>
      </c>
      <c r="C24" s="6">
        <v>4.9000000000000004</v>
      </c>
      <c r="D24" s="5" t="str">
        <f t="shared" ref="D24" si="0">IF(ISNUMBER(C24),"Es número","Es Texto")</f>
        <v>Es número</v>
      </c>
      <c r="F24" s="7">
        <v>4.9000000000000004</v>
      </c>
      <c r="G24" s="2" t="b">
        <f>ISNUMBER(F24)</f>
        <v>1</v>
      </c>
    </row>
    <row r="25" spans="2:7" ht="15.75" x14ac:dyDescent="0.25">
      <c r="B25" s="3" t="s">
        <v>20</v>
      </c>
      <c r="C25" s="6">
        <v>9.1</v>
      </c>
      <c r="D25" s="5"/>
      <c r="F25" s="7" t="s">
        <v>37</v>
      </c>
      <c r="G25" s="2" t="b">
        <f t="shared" ref="G25" si="1">ISNUMBER(F25)</f>
        <v>0</v>
      </c>
    </row>
    <row r="26" spans="2:7" ht="15.75" x14ac:dyDescent="0.25">
      <c r="B26" s="3" t="s">
        <v>21</v>
      </c>
      <c r="C26" s="6" t="s">
        <v>37</v>
      </c>
      <c r="D26" s="5"/>
    </row>
    <row r="27" spans="2:7" ht="15.75" x14ac:dyDescent="0.25">
      <c r="B27" s="3" t="s">
        <v>22</v>
      </c>
      <c r="C27" s="6">
        <v>5.6</v>
      </c>
      <c r="D27" s="5"/>
    </row>
    <row r="28" spans="2:7" ht="15.75" x14ac:dyDescent="0.25">
      <c r="B28" s="3" t="s">
        <v>23</v>
      </c>
      <c r="C28" s="6" t="s">
        <v>40</v>
      </c>
      <c r="D28" s="5"/>
    </row>
    <row r="29" spans="2:7" ht="15.75" x14ac:dyDescent="0.25">
      <c r="B29" s="3" t="s">
        <v>24</v>
      </c>
      <c r="C29" s="6" t="s">
        <v>38</v>
      </c>
      <c r="D29" s="5"/>
    </row>
    <row r="30" spans="2:7" ht="15.75" x14ac:dyDescent="0.25">
      <c r="B30" s="3" t="s">
        <v>25</v>
      </c>
      <c r="C30" s="6">
        <v>5</v>
      </c>
      <c r="D30" s="5"/>
    </row>
    <row r="31" spans="2:7" ht="15.75" x14ac:dyDescent="0.25">
      <c r="B31" s="3" t="s">
        <v>26</v>
      </c>
      <c r="C31" s="6" t="s">
        <v>39</v>
      </c>
      <c r="D31" s="5"/>
    </row>
    <row r="32" spans="2:7" ht="15.75" x14ac:dyDescent="0.25">
      <c r="B32" s="3" t="s">
        <v>27</v>
      </c>
      <c r="C32" s="6">
        <v>4.9000000000000004</v>
      </c>
      <c r="D32" s="5"/>
    </row>
    <row r="33" spans="2:4" ht="15.75" x14ac:dyDescent="0.25">
      <c r="B33" s="3" t="s">
        <v>28</v>
      </c>
      <c r="C33" s="6">
        <v>5.6</v>
      </c>
      <c r="D33" s="5"/>
    </row>
  </sheetData>
  <mergeCells count="4">
    <mergeCell ref="G4:I4"/>
    <mergeCell ref="G5:I5"/>
    <mergeCell ref="G6:I6"/>
    <mergeCell ref="B2:J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22"/>
  <sheetViews>
    <sheetView showGridLines="0" tabSelected="1" topLeftCell="A4" zoomScaleNormal="100" workbookViewId="0">
      <selection activeCell="C16" sqref="C16:C22"/>
    </sheetView>
  </sheetViews>
  <sheetFormatPr baseColWidth="10" defaultRowHeight="15" x14ac:dyDescent="0.25"/>
  <cols>
    <col min="1" max="1" width="6.140625" customWidth="1"/>
    <col min="3" max="3" width="23.28515625" bestFit="1" customWidth="1"/>
    <col min="5" max="5" width="15.5703125" customWidth="1"/>
    <col min="6" max="6" width="17.42578125" customWidth="1"/>
    <col min="8" max="8" width="10.7109375" customWidth="1"/>
    <col min="10" max="10" width="12" customWidth="1"/>
  </cols>
  <sheetData>
    <row r="2" spans="2:14" ht="36.75" thickBot="1" x14ac:dyDescent="0.3">
      <c r="B2" s="28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2:14" ht="15.75" thickTop="1" x14ac:dyDescent="0.25"/>
    <row r="6" spans="2:14" ht="21" x14ac:dyDescent="0.35">
      <c r="B6" s="15" t="s">
        <v>65</v>
      </c>
      <c r="C6" s="15" t="s">
        <v>66</v>
      </c>
      <c r="D6" s="30" t="s">
        <v>68</v>
      </c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2:14" ht="21" x14ac:dyDescent="0.35">
      <c r="B7" s="16">
        <v>39</v>
      </c>
      <c r="C7" s="17" t="str">
        <f>IF(B7&lt;18,"MENOR de edad",IF(B7&lt;65,"MAYOR de edad","TERCERA edad"))</f>
        <v>MAYOR de edad</v>
      </c>
      <c r="D7" s="32" t="s">
        <v>67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2:14" ht="21" x14ac:dyDescent="0.35">
      <c r="B8" s="16">
        <v>12</v>
      </c>
      <c r="C8" s="17" t="str">
        <f t="shared" ref="C8:C13" si="0">IF(B8&lt;18,"MENOR de edad",IF(B8&lt;65,"MAYOR de edad","TERCERA edad"))</f>
        <v>MENOR de edad</v>
      </c>
    </row>
    <row r="9" spans="2:14" ht="21" x14ac:dyDescent="0.35">
      <c r="B9" s="16">
        <v>23</v>
      </c>
      <c r="C9" s="17" t="str">
        <f t="shared" si="0"/>
        <v>MAYOR de edad</v>
      </c>
    </row>
    <row r="10" spans="2:14" ht="21" x14ac:dyDescent="0.35">
      <c r="B10" s="16">
        <v>16</v>
      </c>
      <c r="C10" s="17" t="str">
        <f t="shared" si="0"/>
        <v>MENOR de edad</v>
      </c>
    </row>
    <row r="11" spans="2:14" ht="21" x14ac:dyDescent="0.35">
      <c r="B11" s="16">
        <v>99</v>
      </c>
      <c r="C11" s="17" t="str">
        <f t="shared" si="0"/>
        <v>TERCERA edad</v>
      </c>
    </row>
    <row r="12" spans="2:14" ht="21" x14ac:dyDescent="0.35">
      <c r="B12" s="16">
        <v>66</v>
      </c>
      <c r="C12" s="17" t="str">
        <f t="shared" si="0"/>
        <v>TERCERA edad</v>
      </c>
    </row>
    <row r="13" spans="2:14" ht="21" x14ac:dyDescent="0.35">
      <c r="B13" s="16">
        <v>12</v>
      </c>
      <c r="C13" s="17" t="str">
        <f t="shared" si="0"/>
        <v>MENOR de edad</v>
      </c>
    </row>
    <row r="15" spans="2:14" ht="21" x14ac:dyDescent="0.35">
      <c r="B15" s="15" t="s">
        <v>65</v>
      </c>
      <c r="C15" s="15" t="s">
        <v>66</v>
      </c>
      <c r="D15" s="30" t="s">
        <v>69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2:14" ht="21" x14ac:dyDescent="0.35">
      <c r="B16" s="16">
        <v>39</v>
      </c>
      <c r="C16" s="17" t="str">
        <f>_xlfn.IFS(B16&lt;18,"MENOR de edad",B16&lt;65,"MAYOR de edad",TRUE,"TERCERA edad")</f>
        <v>MAYOR de edad</v>
      </c>
      <c r="D16" s="32" t="str">
        <f ca="1">_xlfn.FORMULATEXT(C16)</f>
        <v>=SI.CONJUNTO(B16&lt;18,"MENOR de edad",B16&lt;65,"MAYOR de edad",VERDADERO,"TERCERA edad")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2:3" ht="21" x14ac:dyDescent="0.35">
      <c r="B17" s="16">
        <v>12</v>
      </c>
      <c r="C17" s="17" t="str">
        <f t="shared" ref="C17:C22" si="1">_xlfn.IFS(B17&lt;18,"MENOR de edad",B17&lt;65,"MAYOR de edad",TRUE,"TERCERA edad")</f>
        <v>MENOR de edad</v>
      </c>
    </row>
    <row r="18" spans="2:3" ht="21" x14ac:dyDescent="0.35">
      <c r="B18" s="16">
        <v>23</v>
      </c>
      <c r="C18" s="17" t="str">
        <f t="shared" si="1"/>
        <v>MAYOR de edad</v>
      </c>
    </row>
    <row r="19" spans="2:3" ht="21" x14ac:dyDescent="0.35">
      <c r="B19" s="16">
        <v>16</v>
      </c>
      <c r="C19" s="17" t="str">
        <f t="shared" si="1"/>
        <v>MENOR de edad</v>
      </c>
    </row>
    <row r="20" spans="2:3" ht="21" x14ac:dyDescent="0.35">
      <c r="B20" s="16">
        <v>99</v>
      </c>
      <c r="C20" s="17" t="str">
        <f t="shared" si="1"/>
        <v>TERCERA edad</v>
      </c>
    </row>
    <row r="21" spans="2:3" ht="21" x14ac:dyDescent="0.35">
      <c r="B21" s="16">
        <v>66</v>
      </c>
      <c r="C21" s="17" t="str">
        <f t="shared" si="1"/>
        <v>TERCERA edad</v>
      </c>
    </row>
    <row r="22" spans="2:3" ht="21" x14ac:dyDescent="0.35">
      <c r="B22" s="16">
        <v>12</v>
      </c>
      <c r="C22" s="17" t="str">
        <f t="shared" si="1"/>
        <v>MENOR de edad</v>
      </c>
    </row>
  </sheetData>
  <mergeCells count="5">
    <mergeCell ref="D15:N15"/>
    <mergeCell ref="D16:N16"/>
    <mergeCell ref="B2:N2"/>
    <mergeCell ref="D6:N6"/>
    <mergeCell ref="D7:N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30"/>
  <sheetViews>
    <sheetView showGridLines="0" topLeftCell="A16" zoomScale="115" zoomScaleNormal="115" workbookViewId="0">
      <selection activeCell="E24" sqref="E24"/>
    </sheetView>
  </sheetViews>
  <sheetFormatPr baseColWidth="10" defaultRowHeight="15" x14ac:dyDescent="0.25"/>
  <cols>
    <col min="1" max="1" width="6.42578125" customWidth="1"/>
    <col min="3" max="3" width="13" bestFit="1" customWidth="1"/>
    <col min="4" max="4" width="16.5703125" bestFit="1" customWidth="1"/>
    <col min="5" max="5" width="25.5703125" customWidth="1"/>
    <col min="6" max="6" width="14.85546875" bestFit="1" customWidth="1"/>
    <col min="10" max="10" width="17.140625" customWidth="1"/>
  </cols>
  <sheetData>
    <row r="2" spans="2:14" ht="36.75" thickBot="1" x14ac:dyDescent="0.3">
      <c r="B2" s="28" t="s">
        <v>59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2:14" ht="15.75" thickTop="1" x14ac:dyDescent="0.25"/>
    <row r="4" spans="2:14" ht="21.75" thickBot="1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</row>
    <row r="5" spans="2:14" ht="16.5" thickBot="1" x14ac:dyDescent="0.3">
      <c r="B5" s="3" t="s">
        <v>19</v>
      </c>
      <c r="C5" s="3">
        <v>4.9000000000000004</v>
      </c>
      <c r="D5" s="3">
        <v>8.6999999999999993</v>
      </c>
      <c r="E5" s="10">
        <v>10</v>
      </c>
      <c r="F5" s="18" t="str">
        <f>IF(AND(C5&gt;=5,D5&gt;=5,E5&lt;=10),"APROBADO","NO APROBADO")</f>
        <v>NO APROBADO</v>
      </c>
      <c r="H5" s="43" t="s">
        <v>58</v>
      </c>
      <c r="I5" s="44"/>
      <c r="J5" s="45"/>
    </row>
    <row r="6" spans="2:14" ht="15.75" x14ac:dyDescent="0.25">
      <c r="B6" s="3" t="s">
        <v>20</v>
      </c>
      <c r="C6" s="3">
        <v>9.1</v>
      </c>
      <c r="D6" s="3">
        <v>6.3</v>
      </c>
      <c r="E6" s="10">
        <v>2</v>
      </c>
      <c r="F6" s="18" t="str">
        <f t="shared" ref="F6:F14" si="0">IF(AND(C6&gt;=5,D6&gt;=5,E6&lt;=10),"APROBADO","NO APROBADO")</f>
        <v>APROBADO</v>
      </c>
      <c r="H6" s="46" t="s">
        <v>8</v>
      </c>
      <c r="I6" s="47"/>
      <c r="J6" s="48"/>
    </row>
    <row r="7" spans="2:14" ht="15.75" x14ac:dyDescent="0.25">
      <c r="B7" s="3" t="s">
        <v>21</v>
      </c>
      <c r="C7" s="3">
        <v>7.3</v>
      </c>
      <c r="D7" s="3">
        <v>6.3</v>
      </c>
      <c r="E7" s="10">
        <v>0</v>
      </c>
      <c r="F7" s="18" t="str">
        <f t="shared" si="0"/>
        <v>APROBADO</v>
      </c>
      <c r="H7" s="49" t="s">
        <v>10</v>
      </c>
      <c r="I7" s="50"/>
      <c r="J7" s="51"/>
    </row>
    <row r="8" spans="2:14" ht="16.5" thickBot="1" x14ac:dyDescent="0.3">
      <c r="B8" s="3" t="s">
        <v>22</v>
      </c>
      <c r="C8" s="3">
        <v>5.6</v>
      </c>
      <c r="D8" s="3">
        <v>4.9000000000000004</v>
      </c>
      <c r="E8" s="10">
        <v>15</v>
      </c>
      <c r="F8" s="18" t="str">
        <f t="shared" si="0"/>
        <v>NO APROBADO</v>
      </c>
      <c r="H8" s="52" t="s">
        <v>12</v>
      </c>
      <c r="I8" s="53"/>
      <c r="J8" s="54"/>
    </row>
    <row r="9" spans="2:14" ht="15.75" x14ac:dyDescent="0.25">
      <c r="B9" s="3" t="s">
        <v>23</v>
      </c>
      <c r="C9" s="3">
        <v>3.2</v>
      </c>
      <c r="D9" s="3">
        <v>5</v>
      </c>
      <c r="E9" s="10">
        <v>6</v>
      </c>
      <c r="F9" s="18" t="str">
        <f t="shared" si="0"/>
        <v>NO APROBADO</v>
      </c>
    </row>
    <row r="10" spans="2:14" ht="15.75" x14ac:dyDescent="0.25">
      <c r="B10" s="3" t="s">
        <v>24</v>
      </c>
      <c r="C10" s="3">
        <v>5.3</v>
      </c>
      <c r="D10" s="3">
        <v>6.5</v>
      </c>
      <c r="E10" s="10">
        <v>2</v>
      </c>
      <c r="F10" s="18" t="str">
        <f t="shared" si="0"/>
        <v>APROBADO</v>
      </c>
    </row>
    <row r="11" spans="2:14" ht="15.75" x14ac:dyDescent="0.25">
      <c r="B11" s="3" t="s">
        <v>25</v>
      </c>
      <c r="C11" s="3">
        <v>5</v>
      </c>
      <c r="D11" s="3">
        <v>6.4</v>
      </c>
      <c r="E11" s="10">
        <v>0</v>
      </c>
      <c r="F11" s="18" t="str">
        <f t="shared" si="0"/>
        <v>APROBADO</v>
      </c>
    </row>
    <row r="12" spans="2:14" ht="15.75" x14ac:dyDescent="0.25">
      <c r="B12" s="3" t="s">
        <v>26</v>
      </c>
      <c r="C12" s="3">
        <v>5.8</v>
      </c>
      <c r="D12" s="3">
        <v>5.9</v>
      </c>
      <c r="E12" s="10">
        <v>1</v>
      </c>
      <c r="F12" s="18" t="str">
        <f t="shared" si="0"/>
        <v>APROBADO</v>
      </c>
    </row>
    <row r="13" spans="2:14" ht="15.75" x14ac:dyDescent="0.25">
      <c r="B13" s="3" t="s">
        <v>27</v>
      </c>
      <c r="C13" s="3">
        <v>4.9000000000000004</v>
      </c>
      <c r="D13" s="3">
        <v>3.5</v>
      </c>
      <c r="E13" s="10">
        <v>9</v>
      </c>
      <c r="F13" s="18" t="str">
        <f t="shared" si="0"/>
        <v>NO APROBADO</v>
      </c>
    </row>
    <row r="14" spans="2:14" ht="15.75" x14ac:dyDescent="0.25">
      <c r="B14" s="3" t="s">
        <v>28</v>
      </c>
      <c r="C14" s="3">
        <v>5.6</v>
      </c>
      <c r="D14" s="3">
        <v>5.9</v>
      </c>
      <c r="E14" s="10">
        <v>20</v>
      </c>
      <c r="F14" s="18" t="str">
        <f t="shared" si="0"/>
        <v>NO APROBADO</v>
      </c>
    </row>
    <row r="15" spans="2:14" x14ac:dyDescent="0.25">
      <c r="E15" s="11"/>
    </row>
    <row r="18" spans="2:14" ht="36.75" thickBot="1" x14ac:dyDescent="0.3">
      <c r="B18" s="28" t="s">
        <v>60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9"/>
    </row>
    <row r="19" spans="2:14" ht="16.5" thickTop="1" thickBot="1" x14ac:dyDescent="0.3"/>
    <row r="20" spans="2:14" ht="21.75" thickBot="1" x14ac:dyDescent="0.3">
      <c r="B20" s="1" t="s">
        <v>0</v>
      </c>
      <c r="C20" s="1" t="s">
        <v>62</v>
      </c>
      <c r="D20" s="1" t="s">
        <v>61</v>
      </c>
      <c r="E20" s="1" t="s">
        <v>4</v>
      </c>
      <c r="H20" s="34" t="s">
        <v>6</v>
      </c>
      <c r="I20" s="35"/>
      <c r="J20" s="36"/>
    </row>
    <row r="21" spans="2:14" ht="15.75" x14ac:dyDescent="0.25">
      <c r="B21" s="3" t="s">
        <v>19</v>
      </c>
      <c r="C21" s="3">
        <v>4.9000000000000004</v>
      </c>
      <c r="D21" s="3">
        <v>8.6999999999999993</v>
      </c>
      <c r="E21" s="3" t="str">
        <f>IF(OR(C21&gt;5,D21&gt;5),"APROBADO","NO APROBADO")</f>
        <v>APROBADO</v>
      </c>
      <c r="H21" s="37" t="s">
        <v>63</v>
      </c>
      <c r="I21" s="38"/>
      <c r="J21" s="39"/>
    </row>
    <row r="22" spans="2:14" ht="16.5" thickBot="1" x14ac:dyDescent="0.3">
      <c r="B22" s="3" t="s">
        <v>20</v>
      </c>
      <c r="C22" s="3">
        <v>9.1</v>
      </c>
      <c r="D22" s="3">
        <v>6.3</v>
      </c>
      <c r="E22" s="3" t="str">
        <f t="shared" ref="E22:E30" si="1">IF(OR(C22&gt;5,D22&gt;5),"APROBADO","NO APROBADO")</f>
        <v>APROBADO</v>
      </c>
      <c r="H22" s="40"/>
      <c r="I22" s="41"/>
      <c r="J22" s="42"/>
    </row>
    <row r="23" spans="2:14" ht="15.75" x14ac:dyDescent="0.25">
      <c r="B23" s="3" t="s">
        <v>21</v>
      </c>
      <c r="C23" s="3">
        <v>7.3</v>
      </c>
      <c r="D23" s="3">
        <v>6.3</v>
      </c>
      <c r="E23" s="3" t="str">
        <f t="shared" si="1"/>
        <v>APROBADO</v>
      </c>
    </row>
    <row r="24" spans="2:14" ht="15.75" x14ac:dyDescent="0.25">
      <c r="B24" s="3" t="s">
        <v>22</v>
      </c>
      <c r="C24" s="3">
        <v>5.6</v>
      </c>
      <c r="D24" s="3">
        <v>4.9000000000000004</v>
      </c>
      <c r="E24" s="3" t="str">
        <f t="shared" si="1"/>
        <v>APROBADO</v>
      </c>
    </row>
    <row r="25" spans="2:14" ht="15.75" x14ac:dyDescent="0.25">
      <c r="B25" s="3" t="s">
        <v>23</v>
      </c>
      <c r="C25" s="3">
        <v>3.2</v>
      </c>
      <c r="D25" s="3">
        <v>5</v>
      </c>
      <c r="E25" s="3" t="str">
        <f t="shared" si="1"/>
        <v>NO APROBADO</v>
      </c>
    </row>
    <row r="26" spans="2:14" ht="15.75" x14ac:dyDescent="0.25">
      <c r="B26" s="3" t="s">
        <v>24</v>
      </c>
      <c r="C26" s="3">
        <v>5.3</v>
      </c>
      <c r="D26" s="3">
        <v>6.5</v>
      </c>
      <c r="E26" s="3" t="str">
        <f t="shared" si="1"/>
        <v>APROBADO</v>
      </c>
    </row>
    <row r="27" spans="2:14" ht="15.75" x14ac:dyDescent="0.25">
      <c r="B27" s="3" t="s">
        <v>25</v>
      </c>
      <c r="C27" s="3">
        <v>5</v>
      </c>
      <c r="D27" s="3">
        <v>6.4</v>
      </c>
      <c r="E27" s="3" t="str">
        <f t="shared" si="1"/>
        <v>APROBADO</v>
      </c>
    </row>
    <row r="28" spans="2:14" ht="15.75" x14ac:dyDescent="0.25">
      <c r="B28" s="3" t="s">
        <v>26</v>
      </c>
      <c r="C28" s="3">
        <v>5.8</v>
      </c>
      <c r="D28" s="3">
        <v>5.9</v>
      </c>
      <c r="E28" s="3" t="str">
        <f t="shared" si="1"/>
        <v>APROBADO</v>
      </c>
    </row>
    <row r="29" spans="2:14" ht="15.75" x14ac:dyDescent="0.25">
      <c r="B29" s="3" t="s">
        <v>27</v>
      </c>
      <c r="C29" s="3">
        <v>4.9000000000000004</v>
      </c>
      <c r="D29" s="3">
        <v>3.5</v>
      </c>
      <c r="E29" s="3" t="str">
        <f t="shared" si="1"/>
        <v>NO APROBADO</v>
      </c>
    </row>
    <row r="30" spans="2:14" ht="15.75" x14ac:dyDescent="0.25">
      <c r="B30" s="3" t="s">
        <v>28</v>
      </c>
      <c r="C30" s="3">
        <v>5.6</v>
      </c>
      <c r="D30" s="3">
        <v>5.9</v>
      </c>
      <c r="E30" s="3" t="str">
        <f t="shared" si="1"/>
        <v>APROBADO</v>
      </c>
    </row>
  </sheetData>
  <mergeCells count="8">
    <mergeCell ref="B2:N2"/>
    <mergeCell ref="B18:N18"/>
    <mergeCell ref="H20:J20"/>
    <mergeCell ref="H21:J22"/>
    <mergeCell ref="H5:J5"/>
    <mergeCell ref="H6:J6"/>
    <mergeCell ref="H7:J7"/>
    <mergeCell ref="H8:J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70B1B-143D-4815-A8CA-04CD904177D8}">
  <dimension ref="B2:L14"/>
  <sheetViews>
    <sheetView showGridLines="0" workbookViewId="0">
      <selection activeCell="E10" sqref="E10"/>
    </sheetView>
  </sheetViews>
  <sheetFormatPr baseColWidth="10" defaultRowHeight="15" x14ac:dyDescent="0.25"/>
  <cols>
    <col min="1" max="1" width="8.28515625" customWidth="1"/>
    <col min="2" max="2" width="15" bestFit="1" customWidth="1"/>
    <col min="3" max="3" width="16" bestFit="1" customWidth="1"/>
    <col min="4" max="4" width="14.85546875" bestFit="1" customWidth="1"/>
    <col min="5" max="5" width="21.85546875" bestFit="1" customWidth="1"/>
    <col min="6" max="6" width="15.7109375" customWidth="1"/>
    <col min="7" max="7" width="15" bestFit="1" customWidth="1"/>
    <col min="8" max="8" width="14.85546875" bestFit="1" customWidth="1"/>
    <col min="9" max="9" width="16.7109375" bestFit="1" customWidth="1"/>
    <col min="10" max="10" width="21.85546875" bestFit="1" customWidth="1"/>
  </cols>
  <sheetData>
    <row r="2" spans="2:12" ht="36.75" thickBot="1" x14ac:dyDescent="0.3">
      <c r="B2" s="28" t="s">
        <v>57</v>
      </c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2:12" ht="15.75" thickTop="1" x14ac:dyDescent="0.25"/>
    <row r="4" spans="2:12" ht="23.25" x14ac:dyDescent="0.35">
      <c r="B4" s="14" t="s">
        <v>64</v>
      </c>
    </row>
    <row r="6" spans="2:12" ht="21" x14ac:dyDescent="0.25">
      <c r="C6" s="1" t="s">
        <v>46</v>
      </c>
      <c r="D6" s="1" t="s">
        <v>47</v>
      </c>
      <c r="E6" s="1" t="s">
        <v>56</v>
      </c>
      <c r="H6" s="1" t="s">
        <v>47</v>
      </c>
      <c r="I6" s="1" t="s">
        <v>70</v>
      </c>
      <c r="J6" s="1" t="s">
        <v>71</v>
      </c>
    </row>
    <row r="7" spans="2:12" ht="21" x14ac:dyDescent="0.3">
      <c r="B7" s="1" t="s">
        <v>48</v>
      </c>
      <c r="C7" s="12">
        <v>12</v>
      </c>
      <c r="D7" s="12">
        <v>12</v>
      </c>
      <c r="E7" s="13">
        <f>D7/C7</f>
        <v>1</v>
      </c>
      <c r="F7" s="9"/>
      <c r="G7" s="1" t="s">
        <v>48</v>
      </c>
      <c r="H7" s="12">
        <v>13</v>
      </c>
      <c r="I7" s="12">
        <v>2</v>
      </c>
      <c r="J7" s="13">
        <f>I7/H7</f>
        <v>0.15384615384615385</v>
      </c>
    </row>
    <row r="8" spans="2:12" ht="21" x14ac:dyDescent="0.3">
      <c r="B8" s="1" t="s">
        <v>49</v>
      </c>
      <c r="C8" s="12">
        <v>14</v>
      </c>
      <c r="D8" s="12"/>
      <c r="E8" s="13"/>
      <c r="F8" s="9"/>
      <c r="G8" s="1" t="s">
        <v>49</v>
      </c>
      <c r="H8" s="12">
        <v>12</v>
      </c>
      <c r="I8" s="12">
        <v>2</v>
      </c>
      <c r="J8" s="13"/>
    </row>
    <row r="9" spans="2:12" ht="21" x14ac:dyDescent="0.3">
      <c r="B9" s="1" t="s">
        <v>50</v>
      </c>
      <c r="C9" s="12"/>
      <c r="D9" s="12">
        <v>11</v>
      </c>
      <c r="E9" s="13"/>
      <c r="F9" s="9"/>
      <c r="G9" s="1" t="s">
        <v>50</v>
      </c>
      <c r="H9" s="12">
        <v>45</v>
      </c>
      <c r="I9" s="12">
        <v>11</v>
      </c>
      <c r="J9" s="13"/>
    </row>
    <row r="10" spans="2:12" ht="21" x14ac:dyDescent="0.3">
      <c r="B10" s="1" t="s">
        <v>51</v>
      </c>
      <c r="C10" s="12">
        <v>45</v>
      </c>
      <c r="D10" s="12">
        <v>22</v>
      </c>
      <c r="E10" s="13"/>
      <c r="F10" s="9"/>
      <c r="G10" s="1" t="s">
        <v>51</v>
      </c>
      <c r="H10" s="12">
        <v>23</v>
      </c>
      <c r="I10" s="12">
        <v>1</v>
      </c>
      <c r="J10" s="13"/>
    </row>
    <row r="11" spans="2:12" ht="21" x14ac:dyDescent="0.3">
      <c r="B11" s="1" t="s">
        <v>52</v>
      </c>
      <c r="C11" s="12"/>
      <c r="D11" s="12">
        <v>23</v>
      </c>
      <c r="E11" s="13"/>
      <c r="F11" s="9"/>
      <c r="G11" s="1" t="s">
        <v>52</v>
      </c>
      <c r="H11" s="12">
        <v>22</v>
      </c>
      <c r="I11" s="12">
        <v>2</v>
      </c>
      <c r="J11" s="13"/>
    </row>
    <row r="12" spans="2:12" ht="21" x14ac:dyDescent="0.3">
      <c r="B12" s="1" t="s">
        <v>53</v>
      </c>
      <c r="C12" s="12">
        <v>12</v>
      </c>
      <c r="D12" s="12">
        <v>4</v>
      </c>
      <c r="E12" s="13"/>
      <c r="F12" s="9"/>
      <c r="G12" s="1" t="s">
        <v>53</v>
      </c>
      <c r="H12" s="12"/>
      <c r="I12" s="12"/>
      <c r="J12" s="13"/>
    </row>
    <row r="13" spans="2:12" ht="21" x14ac:dyDescent="0.3">
      <c r="B13" s="1" t="s">
        <v>54</v>
      </c>
      <c r="C13" s="12"/>
      <c r="D13" s="12"/>
      <c r="E13" s="13"/>
      <c r="F13" s="9"/>
      <c r="G13" s="1" t="s">
        <v>54</v>
      </c>
      <c r="H13" s="12"/>
      <c r="I13" s="12"/>
      <c r="J13" s="13"/>
    </row>
    <row r="14" spans="2:12" ht="21" x14ac:dyDescent="0.3">
      <c r="B14" s="1" t="s">
        <v>55</v>
      </c>
      <c r="C14" s="12">
        <v>22</v>
      </c>
      <c r="D14" s="12"/>
      <c r="E14" s="13"/>
      <c r="F14" s="9"/>
      <c r="G14" s="1" t="s">
        <v>55</v>
      </c>
      <c r="H14" s="12"/>
      <c r="I14" s="12"/>
      <c r="J14" s="13"/>
    </row>
  </sheetData>
  <mergeCells count="1">
    <mergeCell ref="B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Función Si</vt:lpstr>
      <vt:lpstr>Si anidadas y si.conjunto</vt:lpstr>
      <vt:lpstr>Función Y y O</vt:lpstr>
      <vt:lpstr>Función SI.ERROR</vt:lpstr>
    </vt:vector>
  </TitlesOfParts>
  <Company>eul4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eul</dc:creator>
  <cp:lastModifiedBy>14-AV003LA</cp:lastModifiedBy>
  <dcterms:created xsi:type="dcterms:W3CDTF">2016-02-07T11:48:04Z</dcterms:created>
  <dcterms:modified xsi:type="dcterms:W3CDTF">2019-09-18T17:11:26Z</dcterms:modified>
</cp:coreProperties>
</file>