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14-AV003LA\Dropbox\Solvo clases\Excel Intermedio\Funciones de Texto\"/>
    </mc:Choice>
  </mc:AlternateContent>
  <xr:revisionPtr revIDLastSave="0" documentId="13_ncr:1_{B4AAB6A8-9357-489E-9E1D-F098E63A88F0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CONCATENAR, LARGO E IGUAL" sheetId="1" r:id="rId1"/>
    <sheet name="DERECHA, IZQUIERDA y EXTRAE" sheetId="2" r:id="rId2"/>
    <sheet name="ENCONTRAR, HALLAR y ESPACIO" sheetId="3" r:id="rId3"/>
    <sheet name="REEMPLAZAR, SUSTITUIR Y REPETIR" sheetId="4" r:id="rId4"/>
    <sheet name="MAYUSC, MINUSC  y NOMPROPIO" sheetId="5" r:id="rId5"/>
    <sheet name="Hoja7" sheetId="10" state="hidden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E11" i="5" l="1"/>
  <c r="D11" i="5"/>
  <c r="C11" i="5"/>
  <c r="C33" i="4"/>
  <c r="C32" i="4"/>
  <c r="C31" i="4"/>
  <c r="C30" i="4"/>
  <c r="D13" i="4"/>
  <c r="C13" i="4"/>
  <c r="D11" i="4"/>
  <c r="D10" i="4"/>
  <c r="C10" i="4"/>
  <c r="C32" i="3"/>
  <c r="C27" i="3"/>
  <c r="E9" i="3"/>
  <c r="F9" i="3" s="1"/>
  <c r="C9" i="3"/>
  <c r="E12" i="2"/>
  <c r="D12" i="2"/>
  <c r="C12" i="2"/>
  <c r="D26" i="1"/>
  <c r="G10" i="1"/>
  <c r="E10" i="1"/>
  <c r="F10" i="1" s="1"/>
  <c r="B2" i="4" l="1"/>
  <c r="D36" i="3" l="1"/>
  <c r="D33" i="3"/>
  <c r="B2" i="10" l="1"/>
  <c r="A5" i="10"/>
  <c r="B5" i="10" s="1"/>
  <c r="A4" i="10"/>
  <c r="B4" i="10" s="1"/>
  <c r="B8" i="10"/>
  <c r="B7" i="10"/>
  <c r="B6" i="10"/>
  <c r="A3" i="10"/>
  <c r="B3" i="10" s="1"/>
  <c r="B9" i="10"/>
  <c r="B10" i="10"/>
  <c r="B11" i="10"/>
  <c r="D9" i="3" l="1"/>
  <c r="D31" i="3"/>
  <c r="D28" i="3"/>
</calcChain>
</file>

<file path=xl/sharedStrings.xml><?xml version="1.0" encoding="utf-8"?>
<sst xmlns="http://schemas.openxmlformats.org/spreadsheetml/2006/main" count="192" uniqueCount="149">
  <si>
    <t>Apellidos</t>
  </si>
  <si>
    <t>Nombres</t>
  </si>
  <si>
    <t>VERA</t>
  </si>
  <si>
    <t>ISABEL</t>
  </si>
  <si>
    <t>ROSALES</t>
  </si>
  <si>
    <t>JUANITA</t>
  </si>
  <si>
    <t>PALACIOS</t>
  </si>
  <si>
    <t>PAUL</t>
  </si>
  <si>
    <t>CASTILLEJO</t>
  </si>
  <si>
    <t>LUCIA</t>
  </si>
  <si>
    <t>RUIZ</t>
  </si>
  <si>
    <t>VICTOR</t>
  </si>
  <si>
    <t>AGUIRRE</t>
  </si>
  <si>
    <t>RICARDO</t>
  </si>
  <si>
    <t xml:space="preserve">MORALES </t>
  </si>
  <si>
    <t>JOSE</t>
  </si>
  <si>
    <t xml:space="preserve">CHAFALOTE </t>
  </si>
  <si>
    <t>GUSTO</t>
  </si>
  <si>
    <t>MENDOZA</t>
  </si>
  <si>
    <t>JORGE</t>
  </si>
  <si>
    <t>Nombre Completo</t>
  </si>
  <si>
    <t>Código</t>
  </si>
  <si>
    <t xml:space="preserve">FRASE </t>
  </si>
  <si>
    <t>Valor 1</t>
  </si>
  <si>
    <t>Valor 2</t>
  </si>
  <si>
    <t>Resultado</t>
  </si>
  <si>
    <t>hola</t>
  </si>
  <si>
    <t xml:space="preserve">hola </t>
  </si>
  <si>
    <t>HOLA</t>
  </si>
  <si>
    <t>Hola</t>
  </si>
  <si>
    <t>CONCATENAR Y LARGO</t>
  </si>
  <si>
    <t>IGUAL</t>
  </si>
  <si>
    <t>LARGO</t>
  </si>
  <si>
    <t>Función</t>
  </si>
  <si>
    <t>Sintaxis</t>
  </si>
  <si>
    <t>CONCATENAR</t>
  </si>
  <si>
    <t>=CONCATENAR(Texto1;Texto2;…)</t>
  </si>
  <si>
    <t>=LARGO(texto)</t>
  </si>
  <si>
    <t>255 argumentos máximo</t>
  </si>
  <si>
    <t>1 argumento</t>
  </si>
  <si>
    <t>DERECHA</t>
  </si>
  <si>
    <t>IZQUIERDA</t>
  </si>
  <si>
    <t>2 argumentos</t>
  </si>
  <si>
    <t>ESPACIO</t>
  </si>
  <si>
    <t>=ESPACIO(Texto)</t>
  </si>
  <si>
    <t>latx-111-narj</t>
  </si>
  <si>
    <t>pint-247-blc</t>
  </si>
  <si>
    <t>pint-104-cls</t>
  </si>
  <si>
    <t>pint-102-vrd</t>
  </si>
  <si>
    <t>latx-111-roj</t>
  </si>
  <si>
    <t>pint-101-azl</t>
  </si>
  <si>
    <t>laxt-082-ros</t>
  </si>
  <si>
    <t>Producto</t>
  </si>
  <si>
    <t>esml-221-amr</t>
  </si>
  <si>
    <t>esml-212-roj</t>
  </si>
  <si>
    <t>Color</t>
  </si>
  <si>
    <t>Ejemplo</t>
  </si>
  <si>
    <t>Texto Original</t>
  </si>
  <si>
    <t>Texto usando la función Espacios</t>
  </si>
  <si>
    <t>CASO PRACTICO</t>
  </si>
  <si>
    <t>ENCONTRAR</t>
  </si>
  <si>
    <t>HALLAR</t>
  </si>
  <si>
    <t>3 argumentos</t>
  </si>
  <si>
    <t>EXTRAE</t>
  </si>
  <si>
    <t>Lote</t>
  </si>
  <si>
    <t>Verificación</t>
  </si>
  <si>
    <t>Argumento   texto   (obligatorio): Texto    al que   se le   quitarán   los espacios.</t>
  </si>
  <si>
    <t>ISABEL VERA</t>
  </si>
  <si>
    <t>JUANITA ROSALES</t>
  </si>
  <si>
    <t>PAUL PALACIOS</t>
  </si>
  <si>
    <t>LUCIA CASTILLEJO</t>
  </si>
  <si>
    <t>VICTOR RUIZ</t>
  </si>
  <si>
    <t>RICARDO AGUIRRE</t>
  </si>
  <si>
    <t xml:space="preserve">JOSE MORALES </t>
  </si>
  <si>
    <t xml:space="preserve">GUSTO CHAFALOTE </t>
  </si>
  <si>
    <t>JORGE MENDOZA</t>
  </si>
  <si>
    <t>Nombre y Apellidos</t>
  </si>
  <si>
    <t>Se solicita tener la longitud del primer nombre de las personas y la incial de su apellido para imprimir estos nombres en un fotocheck</t>
  </si>
  <si>
    <t>Longitud del nombre y inicial del apellido</t>
  </si>
  <si>
    <t>Nombre a imprimir</t>
  </si>
  <si>
    <t>REEMPLAZAR</t>
  </si>
  <si>
    <t xml:space="preserve">SUSTITUIR </t>
  </si>
  <si>
    <t>REPETIR</t>
  </si>
  <si>
    <t>MAYUSC</t>
  </si>
  <si>
    <t xml:space="preserve">MINUSC </t>
  </si>
  <si>
    <t>NOMPROPIO</t>
  </si>
  <si>
    <t>=REEMPLAZAR(texto_original, núm_inicial, núm_de_caracteres, texto_nuevo)</t>
  </si>
  <si>
    <t>4 argumentos</t>
  </si>
  <si>
    <t>=IGUAL(texto1, texto2)</t>
  </si>
  <si>
    <t>=SUSTITUIR(texto, texto_original, texto_nuevo, [núm_de_instancia])</t>
  </si>
  <si>
    <t>=REPETIR(texto, núm_de_veces)</t>
  </si>
  <si>
    <t>=MAYUSC(texto)</t>
  </si>
  <si>
    <t>=MINUSC(texto)</t>
  </si>
  <si>
    <t>=NOMPROPIO(texto)</t>
  </si>
  <si>
    <t>Texto</t>
  </si>
  <si>
    <t>Mayúscula</t>
  </si>
  <si>
    <t>Minúscula</t>
  </si>
  <si>
    <t>Nombre Propio</t>
  </si>
  <si>
    <t>Funciones de texto</t>
  </si>
  <si>
    <t>Isabel vera</t>
  </si>
  <si>
    <t>Juanita rosales</t>
  </si>
  <si>
    <t>Paul palacios</t>
  </si>
  <si>
    <t>Lucia castillejo</t>
  </si>
  <si>
    <t>Victor ruiz</t>
  </si>
  <si>
    <t>Ricardo aguirre</t>
  </si>
  <si>
    <t xml:space="preserve">Jose morales </t>
  </si>
  <si>
    <t xml:space="preserve">Gusto chafalote </t>
  </si>
  <si>
    <t>Jorge mendoza</t>
  </si>
  <si>
    <t>Nombre</t>
  </si>
  <si>
    <t>Fórmula</t>
  </si>
  <si>
    <t>Descripción</t>
  </si>
  <si>
    <t>Moneda con separador de millares y 2 decimales, como 1.234,57 $. Tenga en cuenta que Excel redondea el valor a 2 posiciones decimales.</t>
  </si>
  <si>
    <t>Fecha de hoy en formato DD/MM/AA, por ejemplo, 14/03/12</t>
  </si>
  <si>
    <t>Día de la semana de hoy, por ejemplo, lunes</t>
  </si>
  <si>
    <t>Hora actual, por ejemplo, 13:29</t>
  </si>
  <si>
    <t>Porcentaje, por ejemplo, 28,5 %</t>
  </si>
  <si>
    <t>Fracción, por ejemplo, 4 1/3</t>
  </si>
  <si>
    <t>Fracción, por ejemplo, 1/3. Tenga en cuenta que esto usa la función ESPACIOS para quitar los espacios iniciales de un valor decimal.</t>
  </si>
  <si>
    <t>Especiales (números de teléfono), por ejemplo, (123) 456-7898</t>
  </si>
  <si>
    <t>Agrega ceros a la izquierda (0), por ejemplo, 0001234</t>
  </si>
  <si>
    <t>Personalizada: latitud y longitud</t>
  </si>
  <si>
    <t xml:space="preserve">Hola  </t>
  </si>
  <si>
    <t>SUSTITUIR</t>
  </si>
  <si>
    <t>ORACIÓN</t>
  </si>
  <si>
    <t xml:space="preserve">Con la función sustituir, sustituiremos una cadena de texto dentro de otra, por una nueva cadena. </t>
  </si>
  <si>
    <t>Ejemplo 1</t>
  </si>
  <si>
    <t>Ejemplo 2</t>
  </si>
  <si>
    <t>● JUEGO DE DORMITORIO</t>
  </si>
  <si>
    <t xml:space="preserve">● JUEGO DE DORMITORIO PREMIUN </t>
  </si>
  <si>
    <t>● JUEGO DE DORMITORIO NIÑO/NIÑA</t>
  </si>
  <si>
    <t>● CAMA QUEEN</t>
  </si>
  <si>
    <t xml:space="preserve">● CAMA 2 PLAZAS </t>
  </si>
  <si>
    <t>● CABECERA</t>
  </si>
  <si>
    <t>● VELADOR</t>
  </si>
  <si>
    <t>● COMODA</t>
  </si>
  <si>
    <t>● ROPERO</t>
  </si>
  <si>
    <t>● CUNAS</t>
  </si>
  <si>
    <t>Listado copiado de internet</t>
  </si>
  <si>
    <t>Excel</t>
  </si>
  <si>
    <t xml:space="preserve">Excel </t>
  </si>
  <si>
    <t>10-</t>
  </si>
  <si>
    <t>ENCONTRAR, HALLAR y ESPACIO</t>
  </si>
  <si>
    <t>=ENCONTRAR(texto_buscado, dentro_del_texto, [núm_inicial])</t>
  </si>
  <si>
    <t xml:space="preserve">=HALLAR(texto_buscado, dentro_del_texto, [núm_inicial])
</t>
  </si>
  <si>
    <t>=DERECHA(texto,[núm_de_caracteres])</t>
  </si>
  <si>
    <t>=IZQUIERDA(texto, [núm_de_caracteres])</t>
  </si>
  <si>
    <t>=EXTRAE(texto, posición_inicial, núm_de_caracteres)</t>
  </si>
  <si>
    <t>DERECHA, IZQUIERDA y EXTRAE</t>
  </si>
  <si>
    <t>MAYUSC, MINUSC  y NOMPROPIO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</si>
</sst>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scheme val="minor"/>
    </font>
    <font>
      <sz val="10"/>
      <name val="MS Sans Serif"/>
      <family val="2"/>
    </font>
    <font>
      <sz val="16"/>
      <color theme="4"/>
      <name val="Franklin Gothic Demi Cond"/>
      <family val="2"/>
    </font>
    <font>
      <b/>
      <sz val="16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theme="0"/>
      <name val="Franklin Gothic Demi"/>
      <family val="2"/>
    </font>
    <font>
      <sz val="14"/>
      <color theme="1"/>
      <name val="Calibri"/>
      <family val="2"/>
      <scheme val="minor"/>
    </font>
    <font>
      <b/>
      <sz val="14"/>
      <color rgb="FF393939"/>
      <name val="Calibri"/>
      <family val="2"/>
      <scheme val="minor"/>
    </font>
    <font>
      <sz val="14"/>
      <color rgb="FF2F2F2F"/>
      <name val="Calibri"/>
      <family val="2"/>
      <scheme val="minor"/>
    </font>
    <font>
      <b/>
      <sz val="14"/>
      <color theme="0"/>
      <name val="Franklin Gothic Demi"/>
      <family val="2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ADADA"/>
        <bgColor indexed="64"/>
      </patternFill>
    </fill>
    <fill>
      <patternFill patternType="solid">
        <fgColor rgb="FFF4F4F4"/>
        <bgColor indexed="64"/>
      </patternFill>
    </fill>
    <fill>
      <patternFill patternType="solid">
        <fgColor theme="4" tint="0.79998168889431442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rgb="FFCCCCCC"/>
      </top>
      <bottom style="medium">
        <color rgb="FFCCCCCC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67">
    <xf numFmtId="0" fontId="0" fillId="0" borderId="0" xfId="0"/>
    <xf numFmtId="0" fontId="2" fillId="0" borderId="0" xfId="0" applyFont="1" applyAlignment="1">
      <alignment horizontal="left" vertical="top"/>
    </xf>
    <xf numFmtId="0" fontId="3" fillId="2" borderId="1" xfId="0" applyFont="1" applyFill="1" applyBorder="1" applyAlignment="1">
      <alignment horizontal="center"/>
    </xf>
    <xf numFmtId="0" fontId="4" fillId="3" borderId="1" xfId="0" applyFont="1" applyFill="1" applyBorder="1" applyAlignment="1">
      <alignment horizontal="center" vertical="center"/>
    </xf>
    <xf numFmtId="0" fontId="4" fillId="3" borderId="1" xfId="0" quotePrefix="1" applyFont="1" applyFill="1" applyBorder="1" applyAlignment="1">
      <alignment horizontal="center" vertical="center"/>
    </xf>
    <xf numFmtId="1" fontId="0" fillId="0" borderId="2" xfId="0" applyNumberFormat="1" applyBorder="1"/>
    <xf numFmtId="0" fontId="0" fillId="0" borderId="2" xfId="0" applyBorder="1"/>
    <xf numFmtId="0" fontId="4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4" fillId="3" borderId="0" xfId="0" quotePrefix="1" applyFont="1" applyFill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4" fillId="3" borderId="0" xfId="0" applyFont="1" applyFill="1" applyBorder="1" applyAlignment="1">
      <alignment horizontal="center" vertical="center"/>
    </xf>
    <xf numFmtId="0" fontId="0" fillId="0" borderId="0" xfId="0" applyBorder="1"/>
    <xf numFmtId="0" fontId="0" fillId="0" borderId="0" xfId="0" applyBorder="1" applyAlignment="1">
      <alignment horizontal="left" vertical="center"/>
    </xf>
    <xf numFmtId="0" fontId="6" fillId="0" borderId="1" xfId="0" applyFont="1" applyBorder="1" applyAlignment="1">
      <alignment horizontal="center"/>
    </xf>
    <xf numFmtId="0" fontId="3" fillId="2" borderId="2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4" fillId="3" borderId="0" xfId="0" applyFont="1" applyFill="1" applyBorder="1" applyAlignment="1">
      <alignment horizontal="center" vertical="center" wrapText="1"/>
    </xf>
    <xf numFmtId="0" fontId="4" fillId="3" borderId="0" xfId="0" applyFont="1" applyFill="1" applyBorder="1" applyAlignment="1">
      <alignment vertical="center" wrapText="1"/>
    </xf>
    <xf numFmtId="0" fontId="4" fillId="0" borderId="1" xfId="0" applyFont="1" applyBorder="1" applyAlignment="1">
      <alignment horizontal="center" vertical="center"/>
    </xf>
    <xf numFmtId="0" fontId="7" fillId="4" borderId="8" xfId="0" applyFont="1" applyFill="1" applyBorder="1" applyAlignment="1">
      <alignment horizontal="left" vertical="center" wrapText="1" indent="1"/>
    </xf>
    <xf numFmtId="0" fontId="6" fillId="0" borderId="0" xfId="0" applyFont="1"/>
    <xf numFmtId="0" fontId="8" fillId="5" borderId="8" xfId="0" applyFont="1" applyFill="1" applyBorder="1" applyAlignment="1">
      <alignment horizontal="left" vertical="center" wrapText="1" indent="1"/>
    </xf>
    <xf numFmtId="14" fontId="6" fillId="0" borderId="0" xfId="0" applyNumberFormat="1" applyFont="1"/>
    <xf numFmtId="22" fontId="6" fillId="0" borderId="0" xfId="0" applyNumberFormat="1" applyFont="1"/>
    <xf numFmtId="0" fontId="9" fillId="2" borderId="1" xfId="0" applyFont="1" applyFill="1" applyBorder="1" applyAlignment="1">
      <alignment horizontal="center"/>
    </xf>
    <xf numFmtId="0" fontId="9" fillId="2" borderId="1" xfId="0" applyFont="1" applyFill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5" fillId="2" borderId="9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0" fillId="6" borderId="0" xfId="0" applyFill="1"/>
    <xf numFmtId="0" fontId="10" fillId="0" borderId="1" xfId="0" applyFont="1" applyBorder="1" applyAlignment="1">
      <alignment vertical="center"/>
    </xf>
    <xf numFmtId="0" fontId="4" fillId="6" borderId="0" xfId="0" applyFont="1" applyFill="1"/>
    <xf numFmtId="0" fontId="4" fillId="3" borderId="1" xfId="0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12" fillId="0" borderId="0" xfId="0" applyFont="1"/>
    <xf numFmtId="0" fontId="2" fillId="0" borderId="0" xfId="0" applyFont="1" applyAlignment="1">
      <alignment horizontal="center" vertical="center" wrapText="1"/>
    </xf>
    <xf numFmtId="0" fontId="3" fillId="2" borderId="3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4" fillId="3" borderId="1" xfId="0" quotePrefix="1" applyFont="1" applyFill="1" applyBorder="1" applyAlignment="1">
      <alignment horizontal="center" vertical="center"/>
    </xf>
    <xf numFmtId="0" fontId="4" fillId="3" borderId="3" xfId="0" quotePrefix="1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/>
    </xf>
    <xf numFmtId="0" fontId="4" fillId="3" borderId="3" xfId="0" quotePrefix="1" applyFont="1" applyFill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11" fillId="0" borderId="0" xfId="0" applyFont="1" applyAlignment="1">
      <alignment horizontal="left" wrapText="1"/>
    </xf>
    <xf numFmtId="0" fontId="0" fillId="0" borderId="0" xfId="0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</cellXfs>
  <cellStyles count="2">
    <cellStyle name="Normal" xfId="0" builtinId="0"/>
    <cellStyle name="Normal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547688</xdr:colOff>
      <xdr:row>6</xdr:row>
      <xdr:rowOff>182564</xdr:rowOff>
    </xdr:from>
    <xdr:to>
      <xdr:col>4</xdr:col>
      <xdr:colOff>238125</xdr:colOff>
      <xdr:row>9</xdr:row>
      <xdr:rowOff>134939</xdr:rowOff>
    </xdr:to>
    <xdr:sp macro="" textlink="">
      <xdr:nvSpPr>
        <xdr:cNvPr id="2" name="Diagrama de flujo: proceso 1">
          <a:extLst>
            <a:ext uri="{FF2B5EF4-FFF2-40B4-BE49-F238E27FC236}">
              <a16:creationId xmlns:a16="http://schemas.microsoft.com/office/drawing/2014/main" id="{9ED62D88-CB42-4AAB-8A8B-E4C9D718835C}"/>
            </a:ext>
          </a:extLst>
        </xdr:cNvPr>
        <xdr:cNvSpPr/>
      </xdr:nvSpPr>
      <xdr:spPr>
        <a:xfrm>
          <a:off x="3675063" y="1389064"/>
          <a:ext cx="1016000" cy="603250"/>
        </a:xfrm>
        <a:prstGeom prst="flowChartProcess">
          <a:avLst/>
        </a:prstGeom>
        <a:solidFill>
          <a:schemeClr val="bg1"/>
        </a:solidFill>
        <a:ln>
          <a:noFill/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es-PE" sz="1100"/>
            <a:t>Pint - Pintura</a:t>
          </a:r>
        </a:p>
        <a:p>
          <a:pPr algn="l"/>
          <a:r>
            <a:rPr lang="es-PE" sz="1100"/>
            <a:t>latx</a:t>
          </a:r>
          <a:r>
            <a:rPr lang="es-PE" sz="1100" baseline="0"/>
            <a:t> - Latex</a:t>
          </a:r>
        </a:p>
        <a:p>
          <a:pPr algn="l"/>
          <a:r>
            <a:rPr lang="es-PE" sz="1100" baseline="0"/>
            <a:t>esml - Esmalte</a:t>
          </a:r>
          <a:endParaRPr lang="es-PE" sz="1100"/>
        </a:p>
      </xdr:txBody>
    </xdr:sp>
    <xdr:clientData/>
  </xdr:twoCellAnchor>
  <xdr:twoCellAnchor>
    <xdr:from>
      <xdr:col>4</xdr:col>
      <xdr:colOff>493714</xdr:colOff>
      <xdr:row>7</xdr:row>
      <xdr:rowOff>9527</xdr:rowOff>
    </xdr:from>
    <xdr:to>
      <xdr:col>6</xdr:col>
      <xdr:colOff>301625</xdr:colOff>
      <xdr:row>9</xdr:row>
      <xdr:rowOff>152402</xdr:rowOff>
    </xdr:to>
    <xdr:sp macro="" textlink="">
      <xdr:nvSpPr>
        <xdr:cNvPr id="3" name="Diagrama de flujo: proceso 2">
          <a:extLst>
            <a:ext uri="{FF2B5EF4-FFF2-40B4-BE49-F238E27FC236}">
              <a16:creationId xmlns:a16="http://schemas.microsoft.com/office/drawing/2014/main" id="{E875BDA7-C4BB-4B74-81DB-D97E85B37031}"/>
            </a:ext>
          </a:extLst>
        </xdr:cNvPr>
        <xdr:cNvSpPr/>
      </xdr:nvSpPr>
      <xdr:spPr>
        <a:xfrm>
          <a:off x="4946652" y="1406527"/>
          <a:ext cx="2792411" cy="603250"/>
        </a:xfrm>
        <a:prstGeom prst="flowChartProcess">
          <a:avLst/>
        </a:prstGeom>
        <a:solidFill>
          <a:schemeClr val="bg1"/>
        </a:solidFill>
        <a:ln>
          <a:noFill/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es-PE" sz="1100"/>
            <a:t>Azl</a:t>
          </a:r>
          <a:r>
            <a:rPr lang="es-PE" sz="1100" baseline="0"/>
            <a:t> - azul	Amr - Amarillo	ngr - negro</a:t>
          </a:r>
          <a:endParaRPr lang="es-PE" sz="1100"/>
        </a:p>
        <a:p>
          <a:pPr algn="l"/>
          <a:r>
            <a:rPr lang="es-PE" sz="1100" baseline="0"/>
            <a:t>roj - Rojo	nrj  - naranja	cls - celeste</a:t>
          </a:r>
        </a:p>
        <a:p>
          <a:pPr algn="l"/>
          <a:r>
            <a:rPr lang="es-PE" sz="1100" baseline="0"/>
            <a:t>Vrd - Verde	blc - blanco	ros  - rosado</a:t>
          </a:r>
          <a:endParaRPr lang="es-PE" sz="1100"/>
        </a:p>
      </xdr:txBody>
    </xdr:sp>
    <xdr:clientData/>
  </xdr:twoCellAnchor>
  <xdr:twoCellAnchor>
    <xdr:from>
      <xdr:col>2</xdr:col>
      <xdr:colOff>79375</xdr:colOff>
      <xdr:row>7</xdr:row>
      <xdr:rowOff>0</xdr:rowOff>
    </xdr:from>
    <xdr:to>
      <xdr:col>3</xdr:col>
      <xdr:colOff>301624</xdr:colOff>
      <xdr:row>9</xdr:row>
      <xdr:rowOff>71437</xdr:rowOff>
    </xdr:to>
    <xdr:sp macro="" textlink="">
      <xdr:nvSpPr>
        <xdr:cNvPr id="4" name="CuadroTexto 3">
          <a:extLst>
            <a:ext uri="{FF2B5EF4-FFF2-40B4-BE49-F238E27FC236}">
              <a16:creationId xmlns:a16="http://schemas.microsoft.com/office/drawing/2014/main" id="{485C6680-0905-4BE0-97AF-84E6987DED04}"/>
            </a:ext>
          </a:extLst>
        </xdr:cNvPr>
        <xdr:cNvSpPr txBox="1"/>
      </xdr:nvSpPr>
      <xdr:spPr>
        <a:xfrm>
          <a:off x="2000250" y="1397000"/>
          <a:ext cx="1428749" cy="531812"/>
        </a:xfrm>
        <a:prstGeom prst="rect">
          <a:avLst/>
        </a:prstGeom>
        <a:ln>
          <a:noFill/>
        </a:ln>
        <a:effectLst>
          <a:outerShdw blurRad="50800" dist="38100" dir="5400000" algn="t" rotWithShape="0">
            <a:prstClr val="black">
              <a:alpha val="40000"/>
            </a:prstClr>
          </a:outerShdw>
        </a:effectLst>
      </xdr:spPr>
      <xdr:style>
        <a:lnRef idx="2">
          <a:schemeClr val="accent4"/>
        </a:lnRef>
        <a:fillRef idx="1">
          <a:schemeClr val="lt1"/>
        </a:fillRef>
        <a:effectRef idx="0">
          <a:schemeClr val="accent4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PE" sz="1100">
              <a:latin typeface="Franklin Gothic Book" panose="020B0503020102020204" pitchFamily="34" charset="0"/>
            </a:rPr>
            <a:t>Codificación </a:t>
          </a:r>
          <a:br>
            <a:rPr lang="es-PE" sz="1100">
              <a:latin typeface="Franklin Gothic Book" panose="020B0503020102020204" pitchFamily="34" charset="0"/>
            </a:rPr>
          </a:br>
          <a:r>
            <a:rPr lang="es-PE" sz="1100">
              <a:latin typeface="Franklin Gothic Book" panose="020B0503020102020204" pitchFamily="34" charset="0"/>
            </a:rPr>
            <a:t>producto - lote - color 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33"/>
  <sheetViews>
    <sheetView showGridLines="0" tabSelected="1" zoomScale="115" zoomScaleNormal="115" workbookViewId="0">
      <selection activeCell="C4" sqref="C4:E4"/>
    </sheetView>
  </sheetViews>
  <sheetFormatPr baseColWidth="10" defaultRowHeight="15" x14ac:dyDescent="0.25"/>
  <cols>
    <col min="1" max="1" width="3.140625" customWidth="1"/>
    <col min="2" max="2" width="17.7109375" customWidth="1"/>
    <col min="3" max="3" width="17.28515625" customWidth="1"/>
    <col min="4" max="4" width="21.28515625" style="9" customWidth="1"/>
    <col min="5" max="5" width="25.28515625" bestFit="1" customWidth="1"/>
    <col min="6" max="6" width="16.28515625" customWidth="1"/>
    <col min="7" max="7" width="59.28515625" bestFit="1" customWidth="1"/>
  </cols>
  <sheetData>
    <row r="1" spans="2:7" ht="21" x14ac:dyDescent="0.25">
      <c r="B1" s="1" t="s">
        <v>30</v>
      </c>
    </row>
    <row r="2" spans="2:7" ht="21" x14ac:dyDescent="0.35">
      <c r="B2" s="2" t="s">
        <v>33</v>
      </c>
      <c r="C2" s="41" t="s">
        <v>34</v>
      </c>
      <c r="D2" s="42"/>
      <c r="E2" s="42"/>
    </row>
    <row r="3" spans="2:7" ht="19.5" customHeight="1" x14ac:dyDescent="0.35">
      <c r="B3" s="3" t="s">
        <v>35</v>
      </c>
      <c r="C3" s="43" t="s">
        <v>36</v>
      </c>
      <c r="D3" s="43"/>
      <c r="E3" s="43"/>
      <c r="F3" s="39" t="s">
        <v>38</v>
      </c>
    </row>
    <row r="4" spans="2:7" ht="18.75" x14ac:dyDescent="0.3">
      <c r="B4" s="3" t="s">
        <v>32</v>
      </c>
      <c r="C4" s="43" t="s">
        <v>37</v>
      </c>
      <c r="D4" s="43"/>
      <c r="E4" s="43"/>
      <c r="F4" s="23"/>
    </row>
    <row r="5" spans="2:7" ht="18.75" x14ac:dyDescent="0.25">
      <c r="B5" s="13"/>
      <c r="C5" s="11"/>
      <c r="D5" s="11"/>
      <c r="E5" s="11"/>
      <c r="F5" s="9"/>
    </row>
    <row r="6" spans="2:7" x14ac:dyDescent="0.25">
      <c r="B6" s="40" t="s">
        <v>59</v>
      </c>
    </row>
    <row r="7" spans="2:7" x14ac:dyDescent="0.25">
      <c r="B7" s="40"/>
    </row>
    <row r="8" spans="2:7" ht="15" customHeight="1" x14ac:dyDescent="0.25">
      <c r="B8" s="40"/>
    </row>
    <row r="9" spans="2:7" ht="21" x14ac:dyDescent="0.35">
      <c r="B9" s="2" t="s">
        <v>21</v>
      </c>
      <c r="C9" s="2" t="s">
        <v>0</v>
      </c>
      <c r="D9" s="10" t="s">
        <v>1</v>
      </c>
      <c r="E9" s="2" t="s">
        <v>20</v>
      </c>
      <c r="F9" s="2" t="s">
        <v>32</v>
      </c>
      <c r="G9" s="2" t="s">
        <v>22</v>
      </c>
    </row>
    <row r="10" spans="2:7" ht="18.75" x14ac:dyDescent="0.25">
      <c r="B10" s="3">
        <v>1001</v>
      </c>
      <c r="C10" s="3" t="s">
        <v>2</v>
      </c>
      <c r="D10" s="8" t="s">
        <v>3</v>
      </c>
      <c r="E10" s="7" t="str">
        <f>CONCATENATE(D10," ",C10)</f>
        <v>ISABEL VERA</v>
      </c>
      <c r="F10" s="7">
        <f>LEN(E10)</f>
        <v>11</v>
      </c>
      <c r="G10" s="3" t="str">
        <f>"FELICIDADES POR TU INGRESO "&amp;D10&amp;" "&amp;C10</f>
        <v>FELICIDADES POR TU INGRESO ISABEL VERA</v>
      </c>
    </row>
    <row r="11" spans="2:7" ht="18.75" x14ac:dyDescent="0.25">
      <c r="B11" s="3">
        <v>1002</v>
      </c>
      <c r="C11" s="3" t="s">
        <v>4</v>
      </c>
      <c r="D11" s="8" t="s">
        <v>5</v>
      </c>
      <c r="E11" s="8"/>
      <c r="F11" s="8"/>
      <c r="G11" s="37"/>
    </row>
    <row r="12" spans="2:7" ht="18.75" x14ac:dyDescent="0.25">
      <c r="B12" s="3">
        <v>1003</v>
      </c>
      <c r="C12" s="3" t="s">
        <v>6</v>
      </c>
      <c r="D12" s="8" t="s">
        <v>7</v>
      </c>
      <c r="E12" s="8"/>
      <c r="F12" s="8"/>
      <c r="G12" s="37"/>
    </row>
    <row r="13" spans="2:7" ht="18.75" x14ac:dyDescent="0.25">
      <c r="B13" s="3">
        <v>1004</v>
      </c>
      <c r="C13" s="3" t="s">
        <v>8</v>
      </c>
      <c r="D13" s="8" t="s">
        <v>9</v>
      </c>
      <c r="E13" s="8"/>
      <c r="F13" s="8"/>
      <c r="G13" s="37"/>
    </row>
    <row r="14" spans="2:7" ht="18.75" x14ac:dyDescent="0.25">
      <c r="B14" s="3">
        <v>1005</v>
      </c>
      <c r="C14" s="3" t="s">
        <v>10</v>
      </c>
      <c r="D14" s="8" t="s">
        <v>11</v>
      </c>
      <c r="E14" s="8"/>
      <c r="F14" s="8"/>
      <c r="G14" s="37"/>
    </row>
    <row r="15" spans="2:7" ht="18.75" x14ac:dyDescent="0.25">
      <c r="B15" s="3">
        <v>1006</v>
      </c>
      <c r="C15" s="3" t="s">
        <v>12</v>
      </c>
      <c r="D15" s="8" t="s">
        <v>13</v>
      </c>
      <c r="E15" s="8"/>
      <c r="F15" s="8"/>
      <c r="G15" s="37"/>
    </row>
    <row r="16" spans="2:7" ht="18.75" x14ac:dyDescent="0.25">
      <c r="B16" s="3">
        <v>1007</v>
      </c>
      <c r="C16" s="3" t="s">
        <v>14</v>
      </c>
      <c r="D16" s="8" t="s">
        <v>15</v>
      </c>
      <c r="E16" s="8"/>
      <c r="F16" s="8"/>
      <c r="G16" s="37"/>
    </row>
    <row r="17" spans="1:7" ht="18.75" x14ac:dyDescent="0.25">
      <c r="B17" s="3">
        <v>1008</v>
      </c>
      <c r="C17" s="4" t="s">
        <v>16</v>
      </c>
      <c r="D17" s="8" t="s">
        <v>17</v>
      </c>
      <c r="E17" s="8"/>
      <c r="F17" s="8"/>
      <c r="G17" s="37"/>
    </row>
    <row r="18" spans="1:7" ht="18.75" x14ac:dyDescent="0.25">
      <c r="B18" s="3">
        <v>1009</v>
      </c>
      <c r="C18" s="3" t="s">
        <v>18</v>
      </c>
      <c r="D18" s="8" t="s">
        <v>19</v>
      </c>
      <c r="E18" s="8"/>
      <c r="F18" s="8"/>
      <c r="G18" s="37"/>
    </row>
    <row r="19" spans="1:7" ht="18.75" x14ac:dyDescent="0.25">
      <c r="B19" s="13"/>
      <c r="C19" s="13"/>
      <c r="D19" s="19"/>
      <c r="E19" s="19"/>
      <c r="F19" s="20"/>
      <c r="G19" s="13"/>
    </row>
    <row r="20" spans="1:7" ht="21" x14ac:dyDescent="0.25">
      <c r="B20" s="1" t="s">
        <v>31</v>
      </c>
      <c r="C20" s="1"/>
    </row>
    <row r="21" spans="1:7" ht="15.75" customHeight="1" x14ac:dyDescent="0.25">
      <c r="B21" s="1"/>
      <c r="C21" s="1"/>
    </row>
    <row r="22" spans="1:7" ht="21" x14ac:dyDescent="0.35">
      <c r="B22" s="2" t="s">
        <v>33</v>
      </c>
      <c r="C22" s="41" t="s">
        <v>34</v>
      </c>
      <c r="D22" s="42"/>
      <c r="E22" s="42"/>
    </row>
    <row r="23" spans="1:7" ht="16.5" customHeight="1" x14ac:dyDescent="0.3">
      <c r="B23" s="3" t="s">
        <v>31</v>
      </c>
      <c r="C23" s="43" t="s">
        <v>88</v>
      </c>
      <c r="D23" s="43"/>
      <c r="E23" s="43"/>
      <c r="F23" s="23"/>
    </row>
    <row r="25" spans="1:7" ht="21" x14ac:dyDescent="0.35">
      <c r="B25" s="2" t="s">
        <v>23</v>
      </c>
      <c r="C25" s="2" t="s">
        <v>24</v>
      </c>
      <c r="D25" s="10" t="s">
        <v>25</v>
      </c>
    </row>
    <row r="26" spans="1:7" ht="15" customHeight="1" x14ac:dyDescent="0.25">
      <c r="A26" s="5">
        <v>1</v>
      </c>
      <c r="B26" s="3">
        <v>21</v>
      </c>
      <c r="C26" s="7">
        <v>21</v>
      </c>
      <c r="D26" s="3" t="b">
        <f>EXACT(B26,C26)</f>
        <v>1</v>
      </c>
    </row>
    <row r="27" spans="1:7" ht="15" customHeight="1" x14ac:dyDescent="0.25">
      <c r="A27" s="6">
        <v>2</v>
      </c>
      <c r="B27" s="3">
        <v>22</v>
      </c>
      <c r="C27" s="7">
        <v>23</v>
      </c>
      <c r="D27" s="37"/>
    </row>
    <row r="28" spans="1:7" ht="18.75" x14ac:dyDescent="0.25">
      <c r="A28" s="6">
        <v>3</v>
      </c>
      <c r="B28" s="3" t="s">
        <v>26</v>
      </c>
      <c r="C28" s="7" t="s">
        <v>26</v>
      </c>
      <c r="D28" s="37"/>
    </row>
    <row r="29" spans="1:7" ht="18.75" x14ac:dyDescent="0.25">
      <c r="A29" s="6">
        <v>4</v>
      </c>
      <c r="B29" s="3" t="s">
        <v>26</v>
      </c>
      <c r="C29" s="7" t="s">
        <v>27</v>
      </c>
      <c r="D29" s="37"/>
    </row>
    <row r="30" spans="1:7" ht="18.75" x14ac:dyDescent="0.25">
      <c r="A30" s="6">
        <v>5</v>
      </c>
      <c r="B30" s="3" t="s">
        <v>28</v>
      </c>
      <c r="C30" s="7" t="s">
        <v>29</v>
      </c>
      <c r="D30" s="37"/>
    </row>
    <row r="32" spans="1:7" ht="15" customHeight="1" x14ac:dyDescent="0.25"/>
    <row r="33" ht="15" customHeight="1" x14ac:dyDescent="0.25"/>
  </sheetData>
  <mergeCells count="6">
    <mergeCell ref="B6:B8"/>
    <mergeCell ref="C22:E22"/>
    <mergeCell ref="C23:E23"/>
    <mergeCell ref="C2:E2"/>
    <mergeCell ref="C3:E3"/>
    <mergeCell ref="C4:E4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W34"/>
  <sheetViews>
    <sheetView showGridLines="0" topLeftCell="A7" zoomScale="120" zoomScaleNormal="120" workbookViewId="0">
      <selection activeCell="C13" sqref="C13"/>
    </sheetView>
  </sheetViews>
  <sheetFormatPr baseColWidth="10" defaultRowHeight="15" x14ac:dyDescent="0.25"/>
  <cols>
    <col min="2" max="2" width="23.85546875" customWidth="1"/>
    <col min="3" max="3" width="22.5703125" customWidth="1"/>
    <col min="4" max="4" width="19.85546875" customWidth="1"/>
    <col min="5" max="5" width="25.28515625" bestFit="1" customWidth="1"/>
    <col min="6" max="6" width="19.5703125" customWidth="1"/>
    <col min="7" max="7" width="19" customWidth="1"/>
  </cols>
  <sheetData>
    <row r="1" spans="2:7" ht="21" x14ac:dyDescent="0.25">
      <c r="B1" s="1" t="s">
        <v>147</v>
      </c>
    </row>
    <row r="2" spans="2:7" ht="21" x14ac:dyDescent="0.35">
      <c r="B2" s="2" t="s">
        <v>33</v>
      </c>
      <c r="C2" s="41" t="s">
        <v>34</v>
      </c>
      <c r="D2" s="42"/>
      <c r="E2" s="42"/>
      <c r="F2" s="47"/>
    </row>
    <row r="3" spans="2:7" ht="18.75" x14ac:dyDescent="0.25">
      <c r="B3" s="3" t="s">
        <v>40</v>
      </c>
      <c r="C3" s="48" t="s">
        <v>144</v>
      </c>
      <c r="D3" s="45"/>
      <c r="E3" s="45"/>
      <c r="F3" s="46"/>
      <c r="G3" s="12" t="s">
        <v>42</v>
      </c>
    </row>
    <row r="4" spans="2:7" ht="18.75" x14ac:dyDescent="0.25">
      <c r="B4" s="3" t="s">
        <v>41</v>
      </c>
      <c r="C4" s="48" t="s">
        <v>145</v>
      </c>
      <c r="D4" s="45"/>
      <c r="E4" s="45"/>
      <c r="F4" s="46"/>
      <c r="G4" s="12" t="s">
        <v>42</v>
      </c>
    </row>
    <row r="5" spans="2:7" ht="18.75" x14ac:dyDescent="0.25">
      <c r="B5" s="3" t="s">
        <v>63</v>
      </c>
      <c r="C5" s="44" t="s">
        <v>146</v>
      </c>
      <c r="D5" s="45"/>
      <c r="E5" s="45"/>
      <c r="F5" s="46"/>
      <c r="G5" s="12" t="s">
        <v>62</v>
      </c>
    </row>
    <row r="6" spans="2:7" ht="18.75" x14ac:dyDescent="0.25">
      <c r="B6" s="13"/>
      <c r="C6" s="11"/>
      <c r="D6" s="13"/>
      <c r="E6" s="13"/>
      <c r="F6" s="13"/>
      <c r="G6" s="12"/>
    </row>
    <row r="8" spans="2:7" ht="15" customHeight="1" x14ac:dyDescent="0.25">
      <c r="B8" s="40" t="s">
        <v>59</v>
      </c>
    </row>
    <row r="9" spans="2:7" ht="21" customHeight="1" x14ac:dyDescent="0.25">
      <c r="B9" s="40"/>
      <c r="D9" s="9"/>
    </row>
    <row r="10" spans="2:7" ht="21" x14ac:dyDescent="0.25">
      <c r="B10" s="1"/>
      <c r="D10" s="9"/>
    </row>
    <row r="11" spans="2:7" ht="21" x14ac:dyDescent="0.35">
      <c r="B11" s="2" t="s">
        <v>21</v>
      </c>
      <c r="C11" s="2" t="s">
        <v>52</v>
      </c>
      <c r="D11" s="10" t="s">
        <v>55</v>
      </c>
      <c r="E11" s="10" t="s">
        <v>64</v>
      </c>
    </row>
    <row r="12" spans="2:7" ht="18.75" x14ac:dyDescent="0.25">
      <c r="B12" s="3" t="s">
        <v>50</v>
      </c>
      <c r="C12" s="3" t="str">
        <f>LEFT(B12,4)</f>
        <v>pint</v>
      </c>
      <c r="D12" s="8" t="str">
        <f>RIGHT(B12,3)</f>
        <v>azl</v>
      </c>
      <c r="E12" s="8" t="str">
        <f>MID(B12,6,3)</f>
        <v>101</v>
      </c>
    </row>
    <row r="13" spans="2:7" ht="18.75" x14ac:dyDescent="0.25">
      <c r="B13" s="3" t="s">
        <v>49</v>
      </c>
      <c r="C13" s="37"/>
      <c r="D13" s="8"/>
      <c r="E13" s="8"/>
    </row>
    <row r="14" spans="2:7" ht="18.75" x14ac:dyDescent="0.25">
      <c r="B14" s="3" t="s">
        <v>48</v>
      </c>
      <c r="C14" s="37"/>
      <c r="D14" s="8"/>
      <c r="E14" s="8"/>
    </row>
    <row r="15" spans="2:7" ht="18.75" x14ac:dyDescent="0.25">
      <c r="B15" s="3" t="s">
        <v>53</v>
      </c>
      <c r="C15" s="37"/>
      <c r="D15" s="8"/>
      <c r="E15" s="8"/>
    </row>
    <row r="16" spans="2:7" ht="18.75" x14ac:dyDescent="0.25">
      <c r="B16" s="3" t="s">
        <v>45</v>
      </c>
      <c r="C16" s="37"/>
      <c r="D16" s="8"/>
      <c r="E16" s="8"/>
    </row>
    <row r="17" spans="1:23" ht="18.75" x14ac:dyDescent="0.25">
      <c r="B17" s="3" t="s">
        <v>51</v>
      </c>
      <c r="C17" s="37"/>
      <c r="D17" s="8"/>
      <c r="E17" s="8"/>
    </row>
    <row r="18" spans="1:23" ht="18.75" x14ac:dyDescent="0.25">
      <c r="B18" s="3" t="s">
        <v>46</v>
      </c>
      <c r="C18" s="37"/>
      <c r="D18" s="8"/>
      <c r="E18" s="8"/>
    </row>
    <row r="19" spans="1:23" ht="18.75" x14ac:dyDescent="0.25">
      <c r="B19" s="3" t="s">
        <v>47</v>
      </c>
      <c r="C19" s="37"/>
      <c r="D19" s="8"/>
      <c r="E19" s="8"/>
    </row>
    <row r="20" spans="1:23" ht="18.75" x14ac:dyDescent="0.25">
      <c r="B20" s="3" t="s">
        <v>54</v>
      </c>
      <c r="C20" s="37"/>
      <c r="D20" s="8"/>
      <c r="E20" s="8"/>
    </row>
    <row r="21" spans="1:23" x14ac:dyDescent="0.25">
      <c r="D21" s="9"/>
    </row>
    <row r="22" spans="1:23" ht="17.25" customHeight="1" x14ac:dyDescent="0.25">
      <c r="A22" s="14"/>
      <c r="B22" s="38"/>
      <c r="C22" s="14"/>
      <c r="D22" s="14"/>
      <c r="E22" s="14"/>
      <c r="F22" s="14"/>
      <c r="G22" s="14"/>
      <c r="H22" s="14"/>
      <c r="I22" s="14"/>
      <c r="J22" s="14"/>
      <c r="K22" s="14"/>
      <c r="L22" s="14"/>
      <c r="M22" s="14"/>
      <c r="N22" s="14"/>
      <c r="O22" s="14"/>
      <c r="P22" s="14"/>
      <c r="Q22" s="14"/>
      <c r="R22" s="14"/>
      <c r="S22" s="14"/>
      <c r="T22" s="14"/>
      <c r="U22" s="14"/>
      <c r="V22" s="14"/>
      <c r="W22" s="14"/>
    </row>
    <row r="23" spans="1:23" x14ac:dyDescent="0.25">
      <c r="A23" s="14"/>
      <c r="G23" s="14"/>
      <c r="H23" s="14"/>
      <c r="I23" s="14"/>
      <c r="J23" s="14"/>
      <c r="K23" s="14"/>
      <c r="L23" s="14"/>
      <c r="M23" s="14"/>
      <c r="N23" s="14"/>
      <c r="O23" s="14"/>
      <c r="P23" s="14"/>
      <c r="Q23" s="14"/>
      <c r="R23" s="14"/>
      <c r="S23" s="14"/>
      <c r="T23" s="14"/>
      <c r="U23" s="14"/>
      <c r="V23" s="14"/>
      <c r="W23" s="14"/>
    </row>
    <row r="24" spans="1:23" x14ac:dyDescent="0.25">
      <c r="A24" s="14"/>
      <c r="G24" s="14"/>
      <c r="H24" s="14"/>
      <c r="I24" s="14"/>
      <c r="J24" s="14"/>
      <c r="K24" s="14"/>
      <c r="L24" s="14"/>
      <c r="M24" s="14"/>
      <c r="N24" s="14"/>
      <c r="O24" s="14"/>
      <c r="P24" s="14"/>
      <c r="Q24" s="14"/>
      <c r="R24" s="14"/>
      <c r="S24" s="14"/>
      <c r="T24" s="14"/>
      <c r="U24" s="14"/>
      <c r="V24" s="14"/>
      <c r="W24" s="14"/>
    </row>
    <row r="25" spans="1:23" ht="12" customHeight="1" x14ac:dyDescent="0.25">
      <c r="A25" s="14"/>
      <c r="G25" s="14"/>
      <c r="H25" s="14"/>
      <c r="I25" s="14"/>
      <c r="J25" s="14"/>
      <c r="K25" s="14"/>
      <c r="L25" s="14"/>
      <c r="M25" s="14"/>
      <c r="N25" s="14"/>
      <c r="O25" s="14"/>
      <c r="P25" s="14"/>
      <c r="Q25" s="14"/>
      <c r="R25" s="14"/>
      <c r="S25" s="14"/>
      <c r="T25" s="14"/>
      <c r="U25" s="14"/>
      <c r="V25" s="14"/>
      <c r="W25" s="14"/>
    </row>
    <row r="26" spans="1:23" ht="18.75" customHeight="1" x14ac:dyDescent="0.25">
      <c r="A26" s="14"/>
      <c r="G26" s="14"/>
      <c r="H26" s="14"/>
      <c r="I26" s="14"/>
      <c r="J26" s="14"/>
      <c r="K26" s="14"/>
      <c r="L26" s="14"/>
      <c r="M26" s="14"/>
      <c r="N26" s="14"/>
      <c r="O26" s="14"/>
      <c r="P26" s="14"/>
      <c r="Q26" s="14"/>
      <c r="R26" s="14"/>
      <c r="S26" s="14"/>
      <c r="T26" s="14"/>
      <c r="U26" s="14"/>
      <c r="V26" s="14"/>
      <c r="W26" s="14"/>
    </row>
    <row r="27" spans="1:23" ht="20.25" customHeight="1" x14ac:dyDescent="0.25">
      <c r="A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</row>
    <row r="28" spans="1:23" ht="15" customHeight="1" x14ac:dyDescent="0.25">
      <c r="A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</row>
    <row r="29" spans="1:23" x14ac:dyDescent="0.25">
      <c r="A29" s="14"/>
      <c r="G29" s="14"/>
      <c r="H29" s="14"/>
      <c r="I29" s="14"/>
      <c r="J29" s="14"/>
      <c r="K29" s="14"/>
      <c r="L29" s="14"/>
      <c r="M29" s="14"/>
      <c r="N29" s="14"/>
      <c r="O29" s="14"/>
      <c r="P29" s="14"/>
      <c r="Q29" s="14"/>
      <c r="R29" s="14"/>
      <c r="S29" s="14"/>
      <c r="T29" s="14"/>
      <c r="U29" s="14"/>
      <c r="V29" s="14"/>
    </row>
    <row r="30" spans="1:23" ht="15" customHeight="1" x14ac:dyDescent="0.25">
      <c r="A30" s="14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14"/>
      <c r="U30" s="14"/>
      <c r="V30" s="14"/>
    </row>
    <row r="31" spans="1:23" x14ac:dyDescent="0.25">
      <c r="A31" s="14"/>
      <c r="G31" s="14"/>
      <c r="H31" s="14"/>
      <c r="I31" s="14"/>
      <c r="J31" s="14"/>
      <c r="K31" s="14"/>
      <c r="L31" s="14"/>
      <c r="M31" s="14"/>
      <c r="N31" s="14"/>
      <c r="O31" s="14"/>
      <c r="P31" s="14"/>
      <c r="Q31" s="14"/>
      <c r="R31" s="14"/>
      <c r="S31" s="14"/>
      <c r="T31" s="14"/>
      <c r="U31" s="14"/>
      <c r="V31" s="14"/>
    </row>
    <row r="32" spans="1:23" x14ac:dyDescent="0.25">
      <c r="A32" s="14"/>
      <c r="G32" s="14"/>
      <c r="H32" s="14"/>
      <c r="I32" s="14"/>
      <c r="J32" s="14"/>
      <c r="K32" s="14"/>
      <c r="L32" s="14"/>
      <c r="M32" s="14"/>
      <c r="N32" s="14"/>
      <c r="O32" s="14"/>
      <c r="P32" s="14"/>
      <c r="Q32" s="14"/>
      <c r="R32" s="14"/>
      <c r="S32" s="14"/>
      <c r="T32" s="14"/>
      <c r="U32" s="14"/>
      <c r="V32" s="14"/>
    </row>
    <row r="33" spans="1:22" x14ac:dyDescent="0.25">
      <c r="A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</row>
    <row r="34" spans="1:22" x14ac:dyDescent="0.25">
      <c r="A34" s="14"/>
      <c r="G34" s="14"/>
      <c r="H34" s="14"/>
      <c r="I34" s="14"/>
      <c r="J34" s="14"/>
      <c r="K34" s="14"/>
      <c r="L34" s="14"/>
      <c r="M34" s="14"/>
      <c r="N34" s="14"/>
      <c r="O34" s="14"/>
      <c r="P34" s="14"/>
      <c r="Q34" s="14"/>
      <c r="R34" s="14"/>
      <c r="S34" s="14"/>
      <c r="T34" s="14"/>
      <c r="U34" s="14"/>
      <c r="V34" s="14"/>
    </row>
  </sheetData>
  <mergeCells count="5">
    <mergeCell ref="C5:F5"/>
    <mergeCell ref="B8:B9"/>
    <mergeCell ref="C2:F2"/>
    <mergeCell ref="C3:F3"/>
    <mergeCell ref="C4:F4"/>
  </mergeCells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G36"/>
  <sheetViews>
    <sheetView showGridLines="0" zoomScale="120" zoomScaleNormal="120" workbookViewId="0">
      <selection activeCell="D36" sqref="D36"/>
    </sheetView>
  </sheetViews>
  <sheetFormatPr baseColWidth="10" defaultRowHeight="15" x14ac:dyDescent="0.25"/>
  <cols>
    <col min="2" max="2" width="28.140625" bestFit="1" customWidth="1"/>
    <col min="3" max="3" width="25.28515625" customWidth="1"/>
    <col min="4" max="4" width="19.140625" customWidth="1"/>
    <col min="5" max="5" width="29.140625" bestFit="1" customWidth="1"/>
    <col min="6" max="6" width="20.140625" customWidth="1"/>
    <col min="7" max="7" width="13" bestFit="1" customWidth="1"/>
  </cols>
  <sheetData>
    <row r="1" spans="2:7" ht="21" x14ac:dyDescent="0.25">
      <c r="B1" s="1" t="s">
        <v>141</v>
      </c>
    </row>
    <row r="2" spans="2:7" ht="21" x14ac:dyDescent="0.35">
      <c r="B2" s="2" t="s">
        <v>33</v>
      </c>
      <c r="C2" s="41" t="s">
        <v>34</v>
      </c>
      <c r="D2" s="42"/>
      <c r="E2" s="42"/>
      <c r="F2" s="47"/>
    </row>
    <row r="3" spans="2:7" ht="18.75" x14ac:dyDescent="0.25">
      <c r="B3" s="3" t="s">
        <v>60</v>
      </c>
      <c r="C3" s="48" t="s">
        <v>142</v>
      </c>
      <c r="D3" s="45"/>
      <c r="E3" s="45"/>
      <c r="F3" s="46"/>
      <c r="G3" s="12" t="s">
        <v>62</v>
      </c>
    </row>
    <row r="4" spans="2:7" ht="18.75" x14ac:dyDescent="0.25">
      <c r="B4" s="3" t="s">
        <v>61</v>
      </c>
      <c r="C4" s="44" t="s">
        <v>143</v>
      </c>
      <c r="D4" s="45"/>
      <c r="E4" s="45"/>
      <c r="F4" s="46"/>
      <c r="G4" s="12" t="s">
        <v>62</v>
      </c>
    </row>
    <row r="6" spans="2:7" x14ac:dyDescent="0.25">
      <c r="B6" s="40" t="s">
        <v>59</v>
      </c>
      <c r="C6" s="60" t="s">
        <v>77</v>
      </c>
      <c r="D6" s="60"/>
      <c r="E6" s="60"/>
      <c r="F6" s="60"/>
    </row>
    <row r="7" spans="2:7" x14ac:dyDescent="0.25">
      <c r="B7" s="40"/>
      <c r="C7" s="60"/>
      <c r="D7" s="60"/>
      <c r="E7" s="60"/>
      <c r="F7" s="60"/>
    </row>
    <row r="8" spans="2:7" ht="42" x14ac:dyDescent="0.25">
      <c r="B8" s="10" t="s">
        <v>76</v>
      </c>
      <c r="C8" s="10" t="s">
        <v>60</v>
      </c>
      <c r="D8" s="10" t="s">
        <v>61</v>
      </c>
      <c r="E8" s="17" t="s">
        <v>78</v>
      </c>
      <c r="F8" s="17" t="s">
        <v>79</v>
      </c>
    </row>
    <row r="9" spans="2:7" ht="18.75" x14ac:dyDescent="0.3">
      <c r="B9" s="8" t="s">
        <v>67</v>
      </c>
      <c r="C9" s="16">
        <f>FIND(" ",B9)</f>
        <v>7</v>
      </c>
      <c r="D9" s="16">
        <f>SEARCH(" ",B9)</f>
        <v>7</v>
      </c>
      <c r="E9" s="16">
        <f>C9+1</f>
        <v>8</v>
      </c>
      <c r="F9" s="8" t="str">
        <f>LEFT(B9,E9)</f>
        <v>ISABEL V</v>
      </c>
    </row>
    <row r="10" spans="2:7" ht="18.75" x14ac:dyDescent="0.3">
      <c r="B10" s="8" t="s">
        <v>68</v>
      </c>
      <c r="C10" s="16"/>
      <c r="D10" s="16"/>
      <c r="E10" s="16"/>
      <c r="F10" s="8"/>
    </row>
    <row r="11" spans="2:7" ht="18.75" x14ac:dyDescent="0.3">
      <c r="B11" s="8" t="s">
        <v>69</v>
      </c>
      <c r="C11" s="16"/>
      <c r="D11" s="16"/>
      <c r="E11" s="16"/>
      <c r="F11" s="8"/>
    </row>
    <row r="12" spans="2:7" ht="18.75" x14ac:dyDescent="0.3">
      <c r="B12" s="8" t="s">
        <v>70</v>
      </c>
      <c r="C12" s="16"/>
      <c r="D12" s="16"/>
      <c r="E12" s="16"/>
      <c r="F12" s="8"/>
    </row>
    <row r="13" spans="2:7" ht="18.75" x14ac:dyDescent="0.3">
      <c r="B13" s="8" t="s">
        <v>71</v>
      </c>
      <c r="C13" s="16"/>
      <c r="D13" s="16"/>
      <c r="E13" s="16"/>
      <c r="F13" s="8"/>
    </row>
    <row r="14" spans="2:7" ht="18.75" x14ac:dyDescent="0.3">
      <c r="B14" s="8" t="s">
        <v>72</v>
      </c>
      <c r="C14" s="16"/>
      <c r="D14" s="16"/>
      <c r="E14" s="16"/>
      <c r="F14" s="8"/>
    </row>
    <row r="15" spans="2:7" ht="18.75" x14ac:dyDescent="0.3">
      <c r="B15" s="8" t="s">
        <v>73</v>
      </c>
      <c r="C15" s="16"/>
      <c r="D15" s="16"/>
      <c r="E15" s="16"/>
      <c r="F15" s="8"/>
    </row>
    <row r="16" spans="2:7" ht="18.75" x14ac:dyDescent="0.3">
      <c r="B16" s="8" t="s">
        <v>74</v>
      </c>
      <c r="C16" s="16"/>
      <c r="D16" s="16"/>
      <c r="E16" s="16"/>
      <c r="F16" s="8"/>
    </row>
    <row r="17" spans="2:6" ht="18.75" x14ac:dyDescent="0.3">
      <c r="B17" s="8" t="s">
        <v>75</v>
      </c>
      <c r="C17" s="16"/>
      <c r="D17" s="16"/>
      <c r="E17" s="16"/>
      <c r="F17" s="8"/>
    </row>
    <row r="20" spans="2:6" ht="21" x14ac:dyDescent="0.25">
      <c r="B20" s="1" t="s">
        <v>43</v>
      </c>
    </row>
    <row r="21" spans="2:6" ht="21" x14ac:dyDescent="0.35">
      <c r="B21" s="2" t="s">
        <v>33</v>
      </c>
      <c r="C21" s="41" t="s">
        <v>34</v>
      </c>
      <c r="D21" s="42"/>
      <c r="E21" s="42"/>
      <c r="F21" s="14"/>
    </row>
    <row r="22" spans="2:6" ht="18.75" x14ac:dyDescent="0.25">
      <c r="B22" s="3" t="s">
        <v>43</v>
      </c>
      <c r="C22" s="43" t="s">
        <v>44</v>
      </c>
      <c r="D22" s="43"/>
      <c r="E22" s="43"/>
      <c r="F22" s="15" t="s">
        <v>39</v>
      </c>
    </row>
    <row r="23" spans="2:6" ht="18.75" x14ac:dyDescent="0.25">
      <c r="B23" s="13"/>
      <c r="C23" s="11"/>
      <c r="D23" s="11"/>
      <c r="E23" s="11"/>
      <c r="F23" s="15"/>
    </row>
    <row r="24" spans="2:6" x14ac:dyDescent="0.25">
      <c r="B24" s="59" t="s">
        <v>59</v>
      </c>
      <c r="C24" s="14"/>
      <c r="D24" s="14"/>
      <c r="E24" s="14"/>
      <c r="F24" s="14"/>
    </row>
    <row r="25" spans="2:6" x14ac:dyDescent="0.25">
      <c r="B25" s="59"/>
      <c r="C25" s="14"/>
      <c r="D25" s="14"/>
      <c r="E25" s="14"/>
      <c r="F25" s="14"/>
    </row>
    <row r="26" spans="2:6" ht="21.75" thickBot="1" x14ac:dyDescent="0.3">
      <c r="B26" s="32" t="s">
        <v>56</v>
      </c>
      <c r="C26" s="33" t="s">
        <v>33</v>
      </c>
      <c r="D26" s="33" t="s">
        <v>65</v>
      </c>
      <c r="E26" s="14"/>
      <c r="F26" s="14"/>
    </row>
    <row r="27" spans="2:6" x14ac:dyDescent="0.25">
      <c r="B27" s="56" t="s">
        <v>66</v>
      </c>
      <c r="C27" s="53" t="str">
        <f>TRIM(B27)</f>
        <v>Argumento texto (obligatorio): Texto al que se le quitarán los espacios.</v>
      </c>
      <c r="D27" s="29" t="s">
        <v>57</v>
      </c>
      <c r="E27" s="14"/>
      <c r="F27" s="14"/>
    </row>
    <row r="28" spans="2:6" x14ac:dyDescent="0.25">
      <c r="B28" s="57"/>
      <c r="C28" s="54"/>
      <c r="D28" s="30">
        <f>LEN(B27)</f>
        <v>85</v>
      </c>
      <c r="E28" s="14"/>
      <c r="F28" s="14"/>
    </row>
    <row r="29" spans="2:6" x14ac:dyDescent="0.25">
      <c r="B29" s="57"/>
      <c r="C29" s="54"/>
      <c r="D29" s="49" t="s">
        <v>58</v>
      </c>
      <c r="E29" s="14"/>
      <c r="F29" s="14"/>
    </row>
    <row r="30" spans="2:6" x14ac:dyDescent="0.25">
      <c r="B30" s="57"/>
      <c r="C30" s="54"/>
      <c r="D30" s="49"/>
      <c r="E30" s="14"/>
      <c r="F30" s="14"/>
    </row>
    <row r="31" spans="2:6" ht="15.75" thickBot="1" x14ac:dyDescent="0.3">
      <c r="B31" s="58"/>
      <c r="C31" s="55"/>
      <c r="D31" s="31">
        <f>LEN(C27)</f>
        <v>72</v>
      </c>
      <c r="E31" s="14"/>
      <c r="F31" s="14"/>
    </row>
    <row r="32" spans="2:6" x14ac:dyDescent="0.25">
      <c r="B32" s="50" t="s">
        <v>121</v>
      </c>
      <c r="C32" s="53" t="str">
        <f>TRIM(B32)</f>
        <v>Hola</v>
      </c>
      <c r="D32" s="29" t="s">
        <v>57</v>
      </c>
    </row>
    <row r="33" spans="2:4" x14ac:dyDescent="0.25">
      <c r="B33" s="51"/>
      <c r="C33" s="54"/>
      <c r="D33" s="30">
        <f>LEN(B32)</f>
        <v>6</v>
      </c>
    </row>
    <row r="34" spans="2:4" x14ac:dyDescent="0.25">
      <c r="B34" s="51"/>
      <c r="C34" s="54"/>
      <c r="D34" s="49" t="s">
        <v>58</v>
      </c>
    </row>
    <row r="35" spans="2:4" x14ac:dyDescent="0.25">
      <c r="B35" s="51"/>
      <c r="C35" s="54"/>
      <c r="D35" s="49"/>
    </row>
    <row r="36" spans="2:4" ht="15.75" thickBot="1" x14ac:dyDescent="0.3">
      <c r="B36" s="52"/>
      <c r="C36" s="55"/>
      <c r="D36" s="31">
        <f>LEN(C32)</f>
        <v>4</v>
      </c>
    </row>
  </sheetData>
  <mergeCells count="14">
    <mergeCell ref="D34:D35"/>
    <mergeCell ref="B32:B36"/>
    <mergeCell ref="C32:C36"/>
    <mergeCell ref="C2:F2"/>
    <mergeCell ref="C3:F3"/>
    <mergeCell ref="C4:F4"/>
    <mergeCell ref="B6:B7"/>
    <mergeCell ref="B27:B31"/>
    <mergeCell ref="C21:E21"/>
    <mergeCell ref="C22:E22"/>
    <mergeCell ref="B24:B25"/>
    <mergeCell ref="C27:C31"/>
    <mergeCell ref="D29:D30"/>
    <mergeCell ref="C6:F7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E33"/>
  <sheetViews>
    <sheetView showGridLines="0" zoomScale="120" zoomScaleNormal="120" workbookViewId="0">
      <selection activeCell="C33" sqref="C33"/>
    </sheetView>
  </sheetViews>
  <sheetFormatPr baseColWidth="10" defaultRowHeight="15" x14ac:dyDescent="0.25"/>
  <cols>
    <col min="2" max="2" width="40.28515625" customWidth="1"/>
    <col min="3" max="3" width="38.140625" customWidth="1"/>
    <col min="4" max="4" width="48" customWidth="1"/>
  </cols>
  <sheetData>
    <row r="2" spans="1:5" ht="21" x14ac:dyDescent="0.25">
      <c r="B2" s="1" t="str">
        <f>B4&amp;" y "&amp;B5</f>
        <v xml:space="preserve">REEMPLAZAR y SUSTITUIR </v>
      </c>
    </row>
    <row r="3" spans="1:5" ht="21" x14ac:dyDescent="0.35">
      <c r="B3" s="2" t="s">
        <v>33</v>
      </c>
      <c r="C3" s="41" t="s">
        <v>34</v>
      </c>
      <c r="D3" s="42"/>
    </row>
    <row r="4" spans="1:5" ht="18.75" x14ac:dyDescent="0.25">
      <c r="B4" s="3" t="s">
        <v>80</v>
      </c>
      <c r="C4" s="43" t="s">
        <v>86</v>
      </c>
      <c r="D4" s="65"/>
      <c r="E4" s="12" t="s">
        <v>87</v>
      </c>
    </row>
    <row r="5" spans="1:5" ht="18.75" x14ac:dyDescent="0.25">
      <c r="B5" s="3" t="s">
        <v>81</v>
      </c>
      <c r="C5" s="43" t="s">
        <v>89</v>
      </c>
      <c r="D5" s="65"/>
      <c r="E5" s="12" t="s">
        <v>87</v>
      </c>
    </row>
    <row r="7" spans="1:5" ht="21" customHeight="1" x14ac:dyDescent="0.25">
      <c r="B7" s="40" t="s">
        <v>59</v>
      </c>
    </row>
    <row r="8" spans="1:5" ht="21" customHeight="1" x14ac:dyDescent="0.25">
      <c r="B8" s="40"/>
    </row>
    <row r="9" spans="1:5" ht="19.5" x14ac:dyDescent="0.35">
      <c r="A9" s="62" t="s">
        <v>125</v>
      </c>
      <c r="B9" s="27" t="s">
        <v>123</v>
      </c>
      <c r="C9" s="27" t="s">
        <v>80</v>
      </c>
      <c r="D9" s="28" t="s">
        <v>122</v>
      </c>
    </row>
    <row r="10" spans="1:5" ht="45" customHeight="1" x14ac:dyDescent="0.25">
      <c r="A10" s="62"/>
      <c r="B10" s="63" t="s">
        <v>124</v>
      </c>
      <c r="C10" s="63" t="str">
        <f>REPLACE(B10,16,9,"Reemplazar")</f>
        <v xml:space="preserve">Con la función Reemplazar, sustituiremos una cadena de texto dentro de otra, por una nueva cadena. </v>
      </c>
      <c r="D10" s="18" t="str">
        <f>SUBSTITUTE(B10,"sustituir","reemplazar",1)</f>
        <v xml:space="preserve">Con la función reemplazar, sustituiremos una cadena de texto dentro de otra, por una nueva cadena. </v>
      </c>
    </row>
    <row r="11" spans="1:5" ht="44.25" customHeight="1" x14ac:dyDescent="0.25">
      <c r="A11" s="62"/>
      <c r="B11" s="64"/>
      <c r="C11" s="64"/>
      <c r="D11" s="18" t="str">
        <f>SUBSTITUTE(B10,"sustituir","reemplazar",2)</f>
        <v xml:space="preserve">Con la función sustituir, reemplazaremos una cadena de texto dentro de otra, por una nueva cadena. </v>
      </c>
    </row>
    <row r="12" spans="1:5" ht="18.75" x14ac:dyDescent="0.3">
      <c r="B12" s="36" t="s">
        <v>137</v>
      </c>
      <c r="C12" s="34"/>
      <c r="D12" s="34"/>
    </row>
    <row r="13" spans="1:5" ht="15.75" x14ac:dyDescent="0.25">
      <c r="A13" s="61" t="s">
        <v>126</v>
      </c>
      <c r="B13" s="35" t="s">
        <v>127</v>
      </c>
      <c r="C13" s="35" t="str">
        <f>REPLACE(B13,1,2,"")</f>
        <v>JUEGO DE DORMITORIO</v>
      </c>
      <c r="D13" s="35" t="str">
        <f>SUBSTITUTE(B13,"● ","")</f>
        <v>JUEGO DE DORMITORIO</v>
      </c>
    </row>
    <row r="14" spans="1:5" ht="15.75" x14ac:dyDescent="0.25">
      <c r="A14" s="61"/>
      <c r="B14" s="35" t="s">
        <v>128</v>
      </c>
      <c r="C14" s="35"/>
      <c r="D14" s="35"/>
    </row>
    <row r="15" spans="1:5" ht="15.75" x14ac:dyDescent="0.25">
      <c r="A15" s="61"/>
      <c r="B15" s="35" t="s">
        <v>129</v>
      </c>
      <c r="C15" s="35"/>
      <c r="D15" s="35"/>
    </row>
    <row r="16" spans="1:5" ht="15.75" x14ac:dyDescent="0.25">
      <c r="A16" s="61"/>
      <c r="B16" s="35" t="s">
        <v>130</v>
      </c>
      <c r="C16" s="35"/>
      <c r="D16" s="35"/>
    </row>
    <row r="17" spans="1:5" ht="15.75" x14ac:dyDescent="0.25">
      <c r="A17" s="61"/>
      <c r="B17" s="35" t="s">
        <v>131</v>
      </c>
      <c r="C17" s="35"/>
      <c r="D17" s="35"/>
    </row>
    <row r="18" spans="1:5" ht="15.75" x14ac:dyDescent="0.25">
      <c r="A18" s="61"/>
      <c r="B18" s="35" t="s">
        <v>132</v>
      </c>
      <c r="C18" s="35"/>
      <c r="D18" s="35"/>
    </row>
    <row r="19" spans="1:5" ht="15.75" x14ac:dyDescent="0.25">
      <c r="A19" s="61"/>
      <c r="B19" s="35" t="s">
        <v>133</v>
      </c>
      <c r="C19" s="35"/>
      <c r="D19" s="35"/>
    </row>
    <row r="20" spans="1:5" ht="15.75" x14ac:dyDescent="0.25">
      <c r="B20" s="35" t="s">
        <v>134</v>
      </c>
      <c r="C20" s="35"/>
      <c r="D20" s="35"/>
    </row>
    <row r="21" spans="1:5" ht="15.75" x14ac:dyDescent="0.25">
      <c r="B21" s="35" t="s">
        <v>135</v>
      </c>
      <c r="C21" s="35"/>
      <c r="D21" s="35"/>
    </row>
    <row r="22" spans="1:5" ht="15.75" x14ac:dyDescent="0.25">
      <c r="B22" s="35" t="s">
        <v>136</v>
      </c>
      <c r="C22" s="35"/>
      <c r="D22" s="35"/>
    </row>
    <row r="24" spans="1:5" ht="21" x14ac:dyDescent="0.25">
      <c r="B24" s="1" t="s">
        <v>82</v>
      </c>
    </row>
    <row r="25" spans="1:5" ht="21" x14ac:dyDescent="0.35">
      <c r="B25" s="2" t="s">
        <v>33</v>
      </c>
      <c r="C25" s="41" t="s">
        <v>34</v>
      </c>
      <c r="D25" s="42"/>
    </row>
    <row r="26" spans="1:5" ht="18.75" x14ac:dyDescent="0.25">
      <c r="B26" s="3" t="s">
        <v>82</v>
      </c>
      <c r="C26" s="43" t="s">
        <v>90</v>
      </c>
      <c r="D26" s="65"/>
      <c r="E26" s="12" t="s">
        <v>42</v>
      </c>
    </row>
    <row r="29" spans="1:5" ht="21" x14ac:dyDescent="0.25">
      <c r="B29" s="10" t="s">
        <v>23</v>
      </c>
      <c r="C29" s="10" t="s">
        <v>25</v>
      </c>
    </row>
    <row r="30" spans="1:5" ht="18.75" x14ac:dyDescent="0.25">
      <c r="B30" s="3">
        <v>105</v>
      </c>
      <c r="C30" s="3" t="str">
        <f>REPT(B30,4)</f>
        <v>105105105105</v>
      </c>
    </row>
    <row r="31" spans="1:5" ht="18.75" x14ac:dyDescent="0.25">
      <c r="B31" s="3" t="s">
        <v>138</v>
      </c>
      <c r="C31" s="3" t="str">
        <f>REPT(B31,4)</f>
        <v>ExcelExcelExcelExcel</v>
      </c>
    </row>
    <row r="32" spans="1:5" ht="18.75" x14ac:dyDescent="0.25">
      <c r="B32" s="3" t="s">
        <v>139</v>
      </c>
      <c r="C32" s="3" t="str">
        <f>REPT(B32,5)</f>
        <v xml:space="preserve">Excel Excel Excel Excel Excel </v>
      </c>
    </row>
    <row r="33" spans="2:3" ht="18.75" x14ac:dyDescent="0.25">
      <c r="B33" s="3" t="s">
        <v>140</v>
      </c>
      <c r="C33" s="3" t="str">
        <f>REPT(B33,5)</f>
        <v>10-10-10-10-10-</v>
      </c>
    </row>
  </sheetData>
  <mergeCells count="10">
    <mergeCell ref="C3:D3"/>
    <mergeCell ref="C4:D4"/>
    <mergeCell ref="C5:D5"/>
    <mergeCell ref="B7:B8"/>
    <mergeCell ref="C26:D26"/>
    <mergeCell ref="A13:A19"/>
    <mergeCell ref="A9:A11"/>
    <mergeCell ref="C25:D25"/>
    <mergeCell ref="C10:C11"/>
    <mergeCell ref="B10:B11"/>
  </mergeCell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2:G22"/>
  <sheetViews>
    <sheetView showGridLines="0" zoomScale="120" zoomScaleNormal="120" workbookViewId="0">
      <selection activeCell="D15" sqref="D15"/>
    </sheetView>
  </sheetViews>
  <sheetFormatPr baseColWidth="10" defaultRowHeight="15" x14ac:dyDescent="0.25"/>
  <cols>
    <col min="2" max="2" width="23.42578125" customWidth="1"/>
    <col min="3" max="3" width="25.28515625" customWidth="1"/>
    <col min="4" max="4" width="22.7109375" customWidth="1"/>
    <col min="5" max="5" width="22.42578125" customWidth="1"/>
    <col min="6" max="6" width="20.28515625" customWidth="1"/>
    <col min="7" max="7" width="12.7109375" customWidth="1"/>
  </cols>
  <sheetData>
    <row r="2" spans="1:7" ht="21" x14ac:dyDescent="0.25">
      <c r="B2" s="1" t="s">
        <v>148</v>
      </c>
    </row>
    <row r="3" spans="1:7" ht="21" x14ac:dyDescent="0.35">
      <c r="B3" s="2" t="s">
        <v>33</v>
      </c>
      <c r="C3" s="41" t="s">
        <v>34</v>
      </c>
      <c r="D3" s="42"/>
      <c r="E3" s="42"/>
      <c r="F3" s="47"/>
    </row>
    <row r="4" spans="1:7" ht="18.75" x14ac:dyDescent="0.25">
      <c r="B4" s="3" t="s">
        <v>83</v>
      </c>
      <c r="C4" s="48" t="s">
        <v>91</v>
      </c>
      <c r="D4" s="45"/>
      <c r="E4" s="45"/>
      <c r="F4" s="46"/>
      <c r="G4" s="66" t="s">
        <v>39</v>
      </c>
    </row>
    <row r="5" spans="1:7" ht="18.75" x14ac:dyDescent="0.25">
      <c r="B5" s="3" t="s">
        <v>84</v>
      </c>
      <c r="C5" s="48" t="s">
        <v>92</v>
      </c>
      <c r="D5" s="45"/>
      <c r="E5" s="45"/>
      <c r="F5" s="46"/>
      <c r="G5" s="66"/>
    </row>
    <row r="6" spans="1:7" ht="18.75" x14ac:dyDescent="0.25">
      <c r="B6" s="3" t="s">
        <v>85</v>
      </c>
      <c r="C6" s="48" t="s">
        <v>93</v>
      </c>
      <c r="D6" s="45"/>
      <c r="E6" s="45"/>
      <c r="F6" s="46"/>
      <c r="G6" s="66"/>
    </row>
    <row r="8" spans="1:7" ht="21" customHeight="1" x14ac:dyDescent="0.25">
      <c r="B8" s="40" t="s">
        <v>59</v>
      </c>
    </row>
    <row r="9" spans="1:7" ht="21" customHeight="1" x14ac:dyDescent="0.25">
      <c r="B9" s="40"/>
    </row>
    <row r="10" spans="1:7" ht="21" x14ac:dyDescent="0.35">
      <c r="A10" s="62">
        <v>1</v>
      </c>
      <c r="B10" s="2" t="s">
        <v>94</v>
      </c>
      <c r="C10" s="2" t="s">
        <v>95</v>
      </c>
      <c r="D10" s="10" t="s">
        <v>96</v>
      </c>
      <c r="E10" s="10" t="s">
        <v>97</v>
      </c>
    </row>
    <row r="11" spans="1:7" ht="18.75" x14ac:dyDescent="0.25">
      <c r="A11" s="62"/>
      <c r="B11" s="3" t="s">
        <v>98</v>
      </c>
      <c r="C11" s="3" t="str">
        <f>UPPER(B11)</f>
        <v>FUNCIONES DE TEXTO</v>
      </c>
      <c r="D11" s="3" t="str">
        <f>LOWER(B11)</f>
        <v>funciones de texto</v>
      </c>
      <c r="E11" s="3" t="str">
        <f>PROPER(B11)</f>
        <v>Funciones De Texto</v>
      </c>
    </row>
    <row r="13" spans="1:7" ht="21" x14ac:dyDescent="0.35">
      <c r="A13" s="62">
        <v>2</v>
      </c>
      <c r="B13" s="2" t="s">
        <v>108</v>
      </c>
      <c r="C13" s="2" t="s">
        <v>95</v>
      </c>
      <c r="D13" s="10" t="s">
        <v>96</v>
      </c>
      <c r="E13" s="10" t="s">
        <v>97</v>
      </c>
    </row>
    <row r="14" spans="1:7" ht="18.75" x14ac:dyDescent="0.25">
      <c r="A14" s="62"/>
      <c r="B14" s="21" t="s">
        <v>99</v>
      </c>
      <c r="C14" s="3"/>
      <c r="D14" s="3"/>
      <c r="E14" s="3"/>
    </row>
    <row r="15" spans="1:7" ht="18.75" x14ac:dyDescent="0.25">
      <c r="A15" s="62"/>
      <c r="B15" s="21" t="s">
        <v>100</v>
      </c>
      <c r="C15" s="37"/>
      <c r="D15" s="37"/>
      <c r="E15" s="37"/>
    </row>
    <row r="16" spans="1:7" ht="18.75" x14ac:dyDescent="0.25">
      <c r="A16" s="62"/>
      <c r="B16" s="21" t="s">
        <v>101</v>
      </c>
      <c r="C16" s="37"/>
      <c r="D16" s="37"/>
      <c r="E16" s="37"/>
    </row>
    <row r="17" spans="1:5" ht="18.75" x14ac:dyDescent="0.25">
      <c r="A17" s="62"/>
      <c r="B17" s="21" t="s">
        <v>102</v>
      </c>
      <c r="C17" s="37"/>
      <c r="D17" s="37"/>
      <c r="E17" s="37"/>
    </row>
    <row r="18" spans="1:5" ht="18.75" x14ac:dyDescent="0.25">
      <c r="A18" s="62"/>
      <c r="B18" s="21" t="s">
        <v>103</v>
      </c>
      <c r="C18" s="37"/>
      <c r="D18" s="37"/>
      <c r="E18" s="37"/>
    </row>
    <row r="19" spans="1:5" ht="18.75" x14ac:dyDescent="0.25">
      <c r="A19" s="62"/>
      <c r="B19" s="21" t="s">
        <v>104</v>
      </c>
      <c r="C19" s="37"/>
      <c r="D19" s="37"/>
      <c r="E19" s="37"/>
    </row>
    <row r="20" spans="1:5" ht="18.75" x14ac:dyDescent="0.25">
      <c r="A20" s="62"/>
      <c r="B20" s="21" t="s">
        <v>105</v>
      </c>
      <c r="C20" s="37"/>
      <c r="D20" s="37"/>
      <c r="E20" s="37"/>
    </row>
    <row r="21" spans="1:5" ht="18.75" x14ac:dyDescent="0.25">
      <c r="A21" s="62"/>
      <c r="B21" s="21" t="s">
        <v>106</v>
      </c>
      <c r="C21" s="37"/>
      <c r="D21" s="37"/>
      <c r="E21" s="37"/>
    </row>
    <row r="22" spans="1:5" ht="18.75" x14ac:dyDescent="0.25">
      <c r="A22" s="62"/>
      <c r="B22" s="21" t="s">
        <v>107</v>
      </c>
      <c r="C22" s="37"/>
      <c r="D22" s="37"/>
      <c r="E22" s="37"/>
    </row>
  </sheetData>
  <mergeCells count="8">
    <mergeCell ref="G4:G6"/>
    <mergeCell ref="A13:A22"/>
    <mergeCell ref="A10:A11"/>
    <mergeCell ref="C3:F3"/>
    <mergeCell ref="C4:F4"/>
    <mergeCell ref="C5:F5"/>
    <mergeCell ref="C6:F6"/>
    <mergeCell ref="B8:B9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C11"/>
  <sheetViews>
    <sheetView workbookViewId="0">
      <selection activeCell="B7" sqref="B7"/>
    </sheetView>
  </sheetViews>
  <sheetFormatPr baseColWidth="10" defaultRowHeight="15" x14ac:dyDescent="0.25"/>
  <cols>
    <col min="1" max="1" width="22" bestFit="1" customWidth="1"/>
    <col min="2" max="2" width="51.5703125" bestFit="1" customWidth="1"/>
    <col min="3" max="3" width="42.7109375" customWidth="1"/>
  </cols>
  <sheetData>
    <row r="1" spans="1:3" s="23" customFormat="1" ht="48" customHeight="1" thickBot="1" x14ac:dyDescent="0.35">
      <c r="B1" s="22" t="s">
        <v>109</v>
      </c>
      <c r="C1" s="22" t="s">
        <v>110</v>
      </c>
    </row>
    <row r="2" spans="1:3" s="23" customFormat="1" ht="37.5" customHeight="1" thickBot="1" x14ac:dyDescent="0.35">
      <c r="A2" s="23">
        <v>1234.56</v>
      </c>
      <c r="B2" s="24" t="str">
        <f>TEXT(A2,"$#,##0.00")</f>
        <v>$1,234.56</v>
      </c>
      <c r="C2" s="24" t="s">
        <v>111</v>
      </c>
    </row>
    <row r="3" spans="1:3" s="23" customFormat="1" ht="37.5" customHeight="1" thickBot="1" x14ac:dyDescent="0.35">
      <c r="A3" s="25">
        <f ca="1">TODAY()</f>
        <v>43754</v>
      </c>
      <c r="B3" s="24" t="str">
        <f ca="1">TEXT(A3,"YY/MM/DD")</f>
        <v>19/10/16</v>
      </c>
      <c r="C3" s="24" t="s">
        <v>112</v>
      </c>
    </row>
    <row r="4" spans="1:3" s="23" customFormat="1" ht="37.5" customHeight="1" thickBot="1" x14ac:dyDescent="0.35">
      <c r="A4" s="25">
        <f ca="1">TODAY()</f>
        <v>43754</v>
      </c>
      <c r="B4" s="24" t="str">
        <f ca="1" xml:space="preserve"> TEXT(A4,"DDDD")</f>
        <v>miércoles</v>
      </c>
      <c r="C4" s="24" t="s">
        <v>113</v>
      </c>
    </row>
    <row r="5" spans="1:3" s="23" customFormat="1" ht="37.5" customHeight="1" thickBot="1" x14ac:dyDescent="0.35">
      <c r="A5" s="26">
        <f ca="1">NOW()</f>
        <v>43754.595346180555</v>
      </c>
      <c r="B5" s="24" t="str">
        <f ca="1">TEXT(A5,"H:MM AM/PM")</f>
        <v>2:17 p.m.</v>
      </c>
      <c r="C5" s="24" t="s">
        <v>114</v>
      </c>
    </row>
    <row r="6" spans="1:3" s="23" customFormat="1" ht="37.5" customHeight="1" thickBot="1" x14ac:dyDescent="0.35">
      <c r="A6" s="23">
        <v>0.28499999999999998</v>
      </c>
      <c r="B6" s="24" t="str">
        <f>TEXT(A6,"0.0%")</f>
        <v>28.5%</v>
      </c>
      <c r="C6" s="24" t="s">
        <v>115</v>
      </c>
    </row>
    <row r="7" spans="1:3" s="23" customFormat="1" ht="37.5" customHeight="1" thickBot="1" x14ac:dyDescent="0.35">
      <c r="A7" s="23">
        <v>4.34</v>
      </c>
      <c r="B7" s="24" t="str">
        <f xml:space="preserve"> TEXT(A7,"# ?/?")</f>
        <v>4 1/3</v>
      </c>
      <c r="C7" s="24" t="s">
        <v>116</v>
      </c>
    </row>
    <row r="8" spans="1:3" s="23" customFormat="1" ht="37.5" customHeight="1" thickBot="1" x14ac:dyDescent="0.35">
      <c r="A8" s="23">
        <v>0.34</v>
      </c>
      <c r="B8" s="24" t="str">
        <f>TEXT(0.34,"#? /?")</f>
        <v>1 /3</v>
      </c>
      <c r="C8" s="24" t="s">
        <v>117</v>
      </c>
    </row>
    <row r="9" spans="1:3" s="23" customFormat="1" ht="37.5" customHeight="1" thickBot="1" x14ac:dyDescent="0.35">
      <c r="A9" s="23">
        <v>1234567898</v>
      </c>
      <c r="B9" s="24" t="str">
        <f>TEXT(1234567898,"[&lt;=9999999]###-####;(###) ###-####")</f>
        <v>(123) 456-7898</v>
      </c>
      <c r="C9" s="24" t="s">
        <v>118</v>
      </c>
    </row>
    <row r="10" spans="1:3" s="23" customFormat="1" ht="37.5" customHeight="1" thickBot="1" x14ac:dyDescent="0.35">
      <c r="A10" s="23">
        <v>1234</v>
      </c>
      <c r="B10" s="24" t="str">
        <f>TEXT(1234,"0000000")</f>
        <v>0001234</v>
      </c>
      <c r="C10" s="24" t="s">
        <v>119</v>
      </c>
    </row>
    <row r="11" spans="1:3" s="23" customFormat="1" ht="37.5" customHeight="1" thickBot="1" x14ac:dyDescent="0.35">
      <c r="A11" s="23">
        <v>123456</v>
      </c>
      <c r="B11" s="24" t="str">
        <f>TEXT(123456,"##0° 00' 00''")</f>
        <v>12° 34' 56''</v>
      </c>
      <c r="C11" s="24" t="s">
        <v>120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6</vt:i4>
      </vt:variant>
    </vt:vector>
  </HeadingPairs>
  <TitlesOfParts>
    <vt:vector size="6" baseType="lpstr">
      <vt:lpstr>CONCATENAR, LARGO E IGUAL</vt:lpstr>
      <vt:lpstr>DERECHA, IZQUIERDA y EXTRAE</vt:lpstr>
      <vt:lpstr>ENCONTRAR, HALLAR y ESPACIO</vt:lpstr>
      <vt:lpstr>REEMPLAZAR, SUSTITUIR Y REPETIR</vt:lpstr>
      <vt:lpstr>MAYUSC, MINUSC  y NOMPROPIO</vt:lpstr>
      <vt:lpstr>Hoja7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Alexandra</dc:creator>
  <cp:lastModifiedBy>SOLVO</cp:lastModifiedBy>
  <cp:lastPrinted>2019-02-07T15:39:52Z</cp:lastPrinted>
  <dcterms:created xsi:type="dcterms:W3CDTF">2019-02-04T15:44:40Z</dcterms:created>
  <dcterms:modified xsi:type="dcterms:W3CDTF">2019-10-16T19:17:27Z</dcterms:modified>
</cp:coreProperties>
</file>