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2260" windowHeight="12645" tabRatio="689"/>
  </bookViews>
  <sheets>
    <sheet name="Conceptos Básicos" sheetId="7" r:id="rId1"/>
    <sheet name="Libro,hoja,celda,rango-matriz" sheetId="1" r:id="rId2"/>
    <sheet name="Hoja de gráfico" sheetId="8" r:id="rId3"/>
    <sheet name="Dar Formato en Excel" sheetId="2" state="hidden" r:id="rId4"/>
    <sheet name="Operaciones básicas" sheetId="3" state="hidden" r:id="rId5"/>
    <sheet name="Operaciones básicas II" sheetId="6" state="hidden" r:id="rId6"/>
    <sheet name="Referencias Relativas y absolut" sheetId="5" state="hidden" r:id="rId7"/>
    <sheet name="S. Operaciones básicas" sheetId="4" state="hidden" r:id="rId8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P5" i="1" l="1"/>
  <c r="P6" i="1"/>
  <c r="P7" i="1"/>
  <c r="P8" i="1"/>
  <c r="P9" i="1"/>
  <c r="P10" i="1"/>
  <c r="P11" i="1"/>
  <c r="P12" i="1"/>
  <c r="P13" i="1"/>
  <c r="P14" i="1"/>
  <c r="P15" i="1"/>
  <c r="P16" i="1"/>
  <c r="C27" i="5" l="1"/>
  <c r="C43" i="5"/>
  <c r="C12" i="5"/>
  <c r="D90" i="4" l="1"/>
  <c r="D82" i="4"/>
  <c r="E75" i="4"/>
  <c r="E67" i="4"/>
  <c r="E59" i="4"/>
  <c r="E51" i="4"/>
  <c r="D36" i="4"/>
  <c r="D43" i="4" s="1"/>
  <c r="E28" i="4"/>
  <c r="E21" i="4"/>
  <c r="F14" i="4"/>
  <c r="E7" i="4"/>
</calcChain>
</file>

<file path=xl/comments1.xml><?xml version="1.0" encoding="utf-8"?>
<comments xmlns="http://schemas.openxmlformats.org/spreadsheetml/2006/main">
  <authors>
    <author>Autor</author>
  </authors>
  <commentList>
    <comment ref="F7" authorId="0" shapeId="0">
      <text>
        <r>
          <rPr>
            <sz val="9"/>
            <color indexed="81"/>
            <rFont val="Tahoma"/>
            <family val="2"/>
          </rPr>
          <t>20% del Capital Inicial</t>
        </r>
      </text>
    </comment>
    <comment ref="G7" authorId="0" shapeId="0">
      <text>
        <r>
          <rPr>
            <sz val="9"/>
            <color indexed="81"/>
            <rFont val="Tahoma"/>
            <family val="2"/>
          </rPr>
          <t>35% del resultado de restar Capital Inicial menos Mano de Obra</t>
        </r>
      </text>
    </comment>
    <comment ref="H7" authorId="0" shapeId="0">
      <text>
        <r>
          <rPr>
            <sz val="9"/>
            <color indexed="81"/>
            <rFont val="Tahoma"/>
            <family val="2"/>
          </rPr>
          <t>17% del resultado de restarle al Capital Inicial el resultado de la suma de Mano de Obra más Materia Prima</t>
        </r>
      </text>
    </comment>
    <comment ref="I7" authorId="0" shapeId="0">
      <text>
        <r>
          <rPr>
            <sz val="9"/>
            <color indexed="81"/>
            <rFont val="Tahoma"/>
            <family val="2"/>
          </rPr>
          <t>Mano de Obra + Materia Prima + Otros Gastos</t>
        </r>
      </text>
    </comment>
    <comment ref="J7" authorId="0" shapeId="0">
      <text>
        <r>
          <rPr>
            <sz val="9"/>
            <color indexed="81"/>
            <rFont val="Tahoma"/>
            <family val="2"/>
          </rPr>
          <t>Total de Gastos entre Unidades a Producir</t>
        </r>
      </text>
    </comment>
    <comment ref="K7" authorId="0" shapeId="0">
      <text>
        <r>
          <rPr>
            <sz val="9"/>
            <color indexed="81"/>
            <rFont val="Tahoma"/>
            <family val="2"/>
          </rPr>
          <t>Precio Unitario aumentado en 40%</t>
        </r>
      </text>
    </comment>
    <comment ref="L7" authorId="0" shapeId="0">
      <text>
        <r>
          <rPr>
            <sz val="9"/>
            <color indexed="81"/>
            <rFont val="Tahoma"/>
            <family val="2"/>
          </rPr>
          <t>Capital Inicial - Total de Gastos</t>
        </r>
      </text>
    </comment>
    <comment ref="M7" authorId="0" shapeId="0">
      <text>
        <r>
          <rPr>
            <sz val="9"/>
            <color indexed="81"/>
            <rFont val="Tahoma"/>
            <family val="2"/>
          </rPr>
          <t>Precio de Venta por Unidades a Producir menos Total de Gastos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55" authorId="0" shapeId="0">
      <text>
        <r>
          <rPr>
            <sz val="9"/>
            <color indexed="81"/>
            <rFont val="Tahoma"/>
            <family val="2"/>
          </rPr>
          <t>Capital x TEA</t>
        </r>
      </text>
    </comment>
    <comment ref="I55" authorId="0" shapeId="0">
      <text>
        <r>
          <rPr>
            <sz val="9"/>
            <color indexed="81"/>
            <rFont val="Tahoma"/>
            <family val="2"/>
          </rPr>
          <t>Si la celda que vamos a usar en la fórmula se encuentra fuera de la tabla, entonces la celda debe de ser ABSOLUTA</t>
        </r>
      </text>
    </comment>
    <comment ref="D66" authorId="0" shapeId="0">
      <text>
        <r>
          <rPr>
            <sz val="9"/>
            <color indexed="81"/>
            <rFont val="Tahoma"/>
            <family val="2"/>
          </rPr>
          <t xml:space="preserve">Cantidad de días transcurridos entre la Fecha de Apertura y Cierre
</t>
        </r>
      </text>
    </comment>
    <comment ref="D83" authorId="0" shapeId="0">
      <text>
        <r>
          <rPr>
            <sz val="9"/>
            <color indexed="81"/>
            <rFont val="Tahoma"/>
            <family val="2"/>
          </rPr>
          <t>Aplique el formato $</t>
        </r>
      </text>
    </comment>
    <comment ref="E83" authorId="0" shapeId="0">
      <text>
        <r>
          <rPr>
            <sz val="9"/>
            <color indexed="81"/>
            <rFont val="Tahoma"/>
            <family val="2"/>
          </rPr>
          <t>Aplique el formato €</t>
        </r>
      </text>
    </comment>
  </commentList>
</comments>
</file>

<file path=xl/sharedStrings.xml><?xml version="1.0" encoding="utf-8"?>
<sst xmlns="http://schemas.openxmlformats.org/spreadsheetml/2006/main" count="319" uniqueCount="168">
  <si>
    <t>Datos</t>
  </si>
  <si>
    <t>4. DAR FORMATO EN EXCEL</t>
  </si>
  <si>
    <t>Si queremos dar un de formato diferente a los números o textos que hemos escrito podemos usar para ello las herramientas que podemos encontrar en la pestaña de Inicio de Excel.</t>
  </si>
  <si>
    <t>Solvo Soluciones</t>
  </si>
  <si>
    <t>Llevarlos al formato:</t>
  </si>
  <si>
    <t>Ejemplos:</t>
  </si>
  <si>
    <t>Subrayado</t>
  </si>
  <si>
    <t>Subrayado y negrita</t>
  </si>
  <si>
    <t>Alinear a la derecha, cursiva</t>
  </si>
  <si>
    <t>Negrita, Fondo Azul y letra blanca</t>
  </si>
  <si>
    <t>Fondo morado, subrayado y centrado</t>
  </si>
  <si>
    <t>Alinear en la parte superior izquierda, negrita, ciursiva y letra color verde</t>
  </si>
  <si>
    <t>Muestra de un título</t>
  </si>
  <si>
    <t>Título 1</t>
  </si>
  <si>
    <t>Título 2</t>
  </si>
  <si>
    <t>4. DAR FORMATO A LOS DATOS EN EXCEL</t>
  </si>
  <si>
    <t xml:space="preserve">BOLETA DE VENTA </t>
  </si>
  <si>
    <t xml:space="preserve">CODIGO </t>
  </si>
  <si>
    <t>PRODUCTO</t>
  </si>
  <si>
    <t xml:space="preserve">PRECIO - UNI </t>
  </si>
  <si>
    <t xml:space="preserve">CANTIDAD </t>
  </si>
  <si>
    <t>PRO-01</t>
  </si>
  <si>
    <t xml:space="preserve">MONITOR </t>
  </si>
  <si>
    <t>PRO-02</t>
  </si>
  <si>
    <t xml:space="preserve">MOUSE </t>
  </si>
  <si>
    <t>PRO-03</t>
  </si>
  <si>
    <t xml:space="preserve">CASE </t>
  </si>
  <si>
    <t>PRO-04</t>
  </si>
  <si>
    <t xml:space="preserve">TECLADO </t>
  </si>
  <si>
    <t>PRO-05</t>
  </si>
  <si>
    <t xml:space="preserve">IMPRESORA </t>
  </si>
  <si>
    <t>TOTAL</t>
  </si>
  <si>
    <t>FECHA DE COMPRA</t>
  </si>
  <si>
    <t xml:space="preserve">Venta de suministro de PC </t>
  </si>
  <si>
    <t xml:space="preserve">TRABAJADOR </t>
  </si>
  <si>
    <t xml:space="preserve">CARGO </t>
  </si>
  <si>
    <t xml:space="preserve">SUELDO BRUTO </t>
  </si>
  <si>
    <t xml:space="preserve">ANGEL </t>
  </si>
  <si>
    <t xml:space="preserve">INGENIERO </t>
  </si>
  <si>
    <t xml:space="preserve">JUAN </t>
  </si>
  <si>
    <t xml:space="preserve">PROGRAMADOR </t>
  </si>
  <si>
    <t xml:space="preserve">MARIO </t>
  </si>
  <si>
    <t xml:space="preserve">CONTADOR </t>
  </si>
  <si>
    <t xml:space="preserve">MOISES </t>
  </si>
  <si>
    <t xml:space="preserve">ADMINISTRADOR </t>
  </si>
  <si>
    <t xml:space="preserve">IVAN </t>
  </si>
  <si>
    <t>FECHA DE INGRESO</t>
  </si>
  <si>
    <t>PLANILLA</t>
  </si>
  <si>
    <t xml:space="preserve">     ¿Cómo calcularía el SALDO ACTUAL?</t>
  </si>
  <si>
    <t>SALDO
ANTERIOR</t>
  </si>
  <si>
    <t>SALDO
ACTUAL</t>
  </si>
  <si>
    <t xml:space="preserve">    Para calcular el TOTAL ¿Qué fórmula escribirias?</t>
  </si>
  <si>
    <t>PRECIO
UNITARIO</t>
  </si>
  <si>
    <t>CANTIDAD</t>
  </si>
  <si>
    <t>Cuadernos</t>
  </si>
  <si>
    <t xml:space="preserve">     Se desea cambiar 100 Soles a Dolares, ¿Cómo sería la fórmula que usarias?</t>
  </si>
  <si>
    <t>CANTIDAD EN
SOLES</t>
  </si>
  <si>
    <t>TIPO DE
CAMBIO</t>
  </si>
  <si>
    <t>CANTIDAD EN
DOLARES</t>
  </si>
  <si>
    <t xml:space="preserve">     Se desea cambiar 300 Dolares a Soles, entonces ¿Qué fórmula usarias?</t>
  </si>
  <si>
    <t>DSCTO</t>
  </si>
  <si>
    <t>TOTAL A
PAGAR</t>
  </si>
  <si>
    <t xml:space="preserve">     Si compras una USB que cuesta S/. 37.75 y pago con un billete de S/. 100.00</t>
  </si>
  <si>
    <t>PRECIO USB</t>
  </si>
  <si>
    <t>PAGO</t>
  </si>
  <si>
    <t>VUELTO</t>
  </si>
  <si>
    <t>CARTUCHO</t>
  </si>
  <si>
    <t>TE QUEDA</t>
  </si>
  <si>
    <t>CAPITAL</t>
  </si>
  <si>
    <t>INTERES</t>
  </si>
  <si>
    <t>MONTO</t>
  </si>
  <si>
    <t>SALDO</t>
  </si>
  <si>
    <t>MANTENIMIENTO</t>
  </si>
  <si>
    <t>VALOR DE LA
VIVIENDA</t>
  </si>
  <si>
    <t>CUOTA
INICIAL</t>
  </si>
  <si>
    <t>5. OPERACIONES MATEMÁTICAS BÁSICAS</t>
  </si>
  <si>
    <t>Con el vuelto que te dieron en el ejercicio anterior compraste un cartucho de tinta para tu impresora
     y te costó 28.61 ¿Cuánto te queda de tus S/. 100.00?</t>
  </si>
  <si>
    <t>Un depósito a plazo fijo de S/. 2,500.00 generó un interés de S/. 157.36   Calcule el Monto obtenido.</t>
  </si>
  <si>
    <t>Si te prestan S/. 4,750.00 y terminas devolviendo S/. 5,391.73 ¿Cuánto de interés estas pagando?</t>
  </si>
  <si>
    <t>Si se cobra 2% del Saldo de una cuenta por mantenimiento ¿Cómo calcularías el mantenimiento a cobrar?</t>
  </si>
  <si>
    <t>Para acceder al crédito MIVIVIENDA se debe contar con una cuota inicial minima del 10% del valor de la vivienda.</t>
  </si>
  <si>
    <t>Los clientes del IFBank tienen un dscto. del 5% del Total de las compras que hagan en tiendas UNO</t>
  </si>
  <si>
    <t>Si ya calculó el DSCTO en el ejercicio anterior, ¿Cómo calcularías el TOTAL A PAGAR?</t>
  </si>
  <si>
    <t>DEPOSITO A MI CUENTA</t>
  </si>
  <si>
    <t>Referencias relativas</t>
  </si>
  <si>
    <t>Una referencia relativa a una celda o rango es aquella que, al copiar la celda donde está escrita y pegarla en otra ubicación o al utilizar "Autorrellenar", se ajusta automáticamente para hacer referencia a otras celdas.</t>
  </si>
  <si>
    <t>Referencias Absolutas</t>
  </si>
  <si>
    <t>Referencias Mixtas</t>
  </si>
  <si>
    <t>Resultados</t>
  </si>
  <si>
    <t>Referencias absolutas</t>
  </si>
  <si>
    <t>Una referencia absoluta a una celda o rango es aquella que, al copiar la celda donde está escrita y pegarla en otra ubicación o al utilizar "Autorrellenar", NO se ajusta y queda bloqueada haciendo referencia siempre a la misma celda.</t>
  </si>
  <si>
    <t>Referencias mixtas</t>
  </si>
  <si>
    <t>Una referencia mixta a una celda o rango es aquella que, al copiar la celda donde está escrita y pegarla en otra ubicación o al utilizar "Autorrellenar", ajusta sólo la letra o sólo el número de la referencia, quedando bloqueado sólo el número o sólo la letra respectivamente.</t>
  </si>
  <si>
    <t>6. Referencias Relativas, absolutas y Mixtas</t>
  </si>
  <si>
    <t>Capital = VA</t>
  </si>
  <si>
    <t>TEA</t>
  </si>
  <si>
    <t>Interés</t>
  </si>
  <si>
    <t>Fecha de
Apertura</t>
  </si>
  <si>
    <t>Fecha de
Cierre</t>
  </si>
  <si>
    <t>Duración</t>
  </si>
  <si>
    <t>Fecha de Cierre</t>
  </si>
  <si>
    <t>Fecha de Apertura</t>
  </si>
  <si>
    <t xml:space="preserve">Tipo de cambio </t>
  </si>
  <si>
    <t>T.C. $</t>
  </si>
  <si>
    <t>T.C. €</t>
  </si>
  <si>
    <t>DEPOSITOS</t>
  </si>
  <si>
    <t>Cliente</t>
  </si>
  <si>
    <t>Soles</t>
  </si>
  <si>
    <t>Dólares</t>
  </si>
  <si>
    <t>Euros</t>
  </si>
  <si>
    <t>Luis Tello</t>
  </si>
  <si>
    <t>Carin Martinez</t>
  </si>
  <si>
    <t>Verónica Paz</t>
  </si>
  <si>
    <t>Pedro Rios</t>
  </si>
  <si>
    <t>Flor Herrera</t>
  </si>
  <si>
    <t>Arturo Perez</t>
  </si>
  <si>
    <t>Laura Garcia</t>
  </si>
  <si>
    <t>Considerando los comentarios en las celdas implementar las fórmulas correspondientes.</t>
  </si>
  <si>
    <t>Código de
Producto</t>
  </si>
  <si>
    <t>Unidades a
Producir</t>
  </si>
  <si>
    <t>Capital
Inicial</t>
  </si>
  <si>
    <t>Mano de
Obra</t>
  </si>
  <si>
    <t>Materia
Prima</t>
  </si>
  <si>
    <t>Otros
Gastos</t>
  </si>
  <si>
    <t>Total
Gastos</t>
  </si>
  <si>
    <t>Precio
Unitario</t>
  </si>
  <si>
    <t>Precio de
Venta</t>
  </si>
  <si>
    <t>Capital
Restante</t>
  </si>
  <si>
    <t>Ganancia de
Venta</t>
  </si>
  <si>
    <t>CMMR-1000-1</t>
  </si>
  <si>
    <t>CMMR-1000-2</t>
  </si>
  <si>
    <t>CMMR-1000-3</t>
  </si>
  <si>
    <t>CMMR-1000-4</t>
  </si>
  <si>
    <t>CMMR-1000-5</t>
  </si>
  <si>
    <t>CMMR-1000-6</t>
  </si>
  <si>
    <t>CMMR-1000-7</t>
  </si>
  <si>
    <t>Puede comparar con sus resultados</t>
  </si>
  <si>
    <t>Reporte de Producción</t>
  </si>
  <si>
    <t>10. Hojas de cálculo</t>
  </si>
  <si>
    <t>11. Tipo de vista</t>
  </si>
  <si>
    <t>12. Zoom</t>
  </si>
  <si>
    <t>Mes</t>
  </si>
  <si>
    <t>Ref</t>
  </si>
  <si>
    <t>importe</t>
  </si>
  <si>
    <t>Total</t>
  </si>
  <si>
    <t>Febrero</t>
  </si>
  <si>
    <t>Abril</t>
  </si>
  <si>
    <t>Marzo</t>
  </si>
  <si>
    <t>Junio</t>
  </si>
  <si>
    <t>Enero</t>
  </si>
  <si>
    <t>Mayo</t>
  </si>
  <si>
    <t>Cantidad</t>
  </si>
  <si>
    <t>Julio</t>
  </si>
  <si>
    <t>Agosto</t>
  </si>
  <si>
    <t>Setiembre</t>
  </si>
  <si>
    <t>Octubre</t>
  </si>
  <si>
    <t>Noviembre</t>
  </si>
  <si>
    <t>Diciembre</t>
  </si>
  <si>
    <t>Cód.</t>
  </si>
  <si>
    <t>Importe</t>
  </si>
  <si>
    <t>ESTRUCTURA DE EXCEL</t>
  </si>
  <si>
    <t>RANGO O MATRIZ BIDIMENSIONAL</t>
  </si>
  <si>
    <t>RANGO O MATRIZ UNIDIMENSIONAL</t>
  </si>
  <si>
    <t>RANGOS O MATRICES</t>
  </si>
  <si>
    <t>H21</t>
  </si>
  <si>
    <t>H25:I27</t>
  </si>
  <si>
    <t>M25:N27;P25:Q26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</si>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</sst>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 &quot;S/.&quot;\ * #,##0.00_ ;_ &quot;S/.&quot;\ * \-#,##0.00_ ;_ &quot;S/.&quot;\ * &quot;-&quot;??_ ;_ @_ "/>
    <numFmt numFmtId="165" formatCode="_-[$S/-280A]* #,##0.00_-;\-[$S/-280A]* #,##0.00_-;_-[$S/-280A]* &quot;-&quot;??_-;_-@_-"/>
    <numFmt numFmtId="166" formatCode="_-[$$-240A]\ * #,##0.00_ ;_-[$$-240A]\ * \-#,##0.00\ ;_-[$$-240A]\ * &quot;-&quot;??_ ;_-@_ "/>
    <numFmt numFmtId="167" formatCode="_ [$S/.-280A]\ * #,##0.00_ ;_ [$S/.-280A]\ * \-#,##0.00_ ;_ [$S/.-280A]\ * &quot;-&quot;??_ ;_ @_ "/>
    <numFmt numFmtId="168" formatCode="_(&quot;S/.&quot;\ * #,##0.00_);_(&quot;S/.&quot;\ * \(#,##0.00\);_(&quot;S/.&quot;\ * &quot;-&quot;??_);_(@_)"/>
    <numFmt numFmtId="169" formatCode="_-[$$-45C]* #,##0.00_-;\-[$$-45C]* #,##0.00_-;_-[$$-45C]* &quot;-&quot;??_-;_-@_-"/>
    <numFmt numFmtId="170" formatCode="_-[$€-2]\ * #,##0.00_-;\-[$€-2]\ * #,##0.00_-;_-[$€-2]\ * &quot;-&quot;??_-;_-@_-"/>
  </numFmts>
  <fonts count="49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9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i/>
      <u/>
      <sz val="11"/>
      <color theme="9"/>
      <name val="Calibri"/>
      <family val="2"/>
      <scheme val="minor"/>
    </font>
    <font>
      <u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22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24"/>
      <color rgb="FF000000"/>
      <name val="Calibri"/>
      <family val="2"/>
      <scheme val="minor"/>
    </font>
    <font>
      <sz val="18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name val="Open Sans"/>
      <family val="2"/>
    </font>
    <font>
      <b/>
      <sz val="24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14"/>
      <color rgb="FFFFFFFF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28"/>
      <color theme="1"/>
      <name val="Arial"/>
      <family val="2"/>
    </font>
    <font>
      <b/>
      <sz val="28"/>
      <color theme="1"/>
      <name val="Arial"/>
      <family val="2"/>
    </font>
    <font>
      <sz val="12"/>
      <color theme="1"/>
      <name val="Times New Roman"/>
      <family val="1"/>
    </font>
    <font>
      <sz val="18"/>
      <color rgb="FF000000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2"/>
      <color rgb="FFFA7D00"/>
      <name val="Arial"/>
      <family val="2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rgb="FF548DD4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0070C0"/>
        <bgColor rgb="FFDBE5F1"/>
      </patternFill>
    </fill>
    <fill>
      <patternFill patternType="solid">
        <fgColor theme="0" tint="-0.14999847407452621"/>
        <bgColor rgb="FF92CDDC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rgb="FF8DB3E2"/>
      </patternFill>
    </fill>
    <fill>
      <patternFill patternType="solid">
        <fgColor theme="0"/>
        <bgColor rgb="FFDBE5F1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4" tint="-0.24994659260841701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1"/>
      </bottom>
      <diagonal/>
    </border>
    <border>
      <left style="mediumDashDot">
        <color theme="1"/>
      </left>
      <right/>
      <top style="mediumDashDot">
        <color theme="1"/>
      </top>
      <bottom style="mediumDashDot">
        <color theme="1"/>
      </bottom>
      <diagonal/>
    </border>
    <border>
      <left/>
      <right/>
      <top style="mediumDashDot">
        <color theme="1"/>
      </top>
      <bottom style="mediumDashDot">
        <color theme="1"/>
      </bottom>
      <diagonal/>
    </border>
    <border>
      <left/>
      <right style="mediumDashDot">
        <color theme="1"/>
      </right>
      <top style="mediumDashDot">
        <color theme="1"/>
      </top>
      <bottom style="mediumDashDot">
        <color theme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rgb="FFFFFFFF"/>
      </right>
      <top/>
      <bottom style="medium">
        <color rgb="FFA5A5A5"/>
      </bottom>
      <diagonal/>
    </border>
    <border>
      <left style="thick">
        <color rgb="FFFFFFFF"/>
      </left>
      <right/>
      <top/>
      <bottom style="medium">
        <color rgb="FFA5A5A5"/>
      </bottom>
      <diagonal/>
    </border>
    <border>
      <left/>
      <right/>
      <top/>
      <bottom style="medium">
        <color rgb="FFA5A5A5"/>
      </bottom>
      <diagonal/>
    </border>
    <border>
      <left/>
      <right style="medium">
        <color rgb="FFA5A5A5"/>
      </right>
      <top/>
      <bottom style="medium">
        <color rgb="FFA5A5A5"/>
      </bottom>
      <diagonal/>
    </border>
    <border>
      <left/>
      <right style="medium">
        <color rgb="FFFFFFFF"/>
      </right>
      <top/>
      <bottom style="thin">
        <color rgb="FFA5A5A5"/>
      </bottom>
      <diagonal/>
    </border>
    <border>
      <left style="medium">
        <color rgb="FFFFFFFF"/>
      </left>
      <right style="medium">
        <color rgb="FFFFFFFF"/>
      </right>
      <top/>
      <bottom style="thin">
        <color rgb="FFA5A5A5"/>
      </bottom>
      <diagonal/>
    </border>
    <border>
      <left style="medium">
        <color rgb="FFFFFFFF"/>
      </left>
      <right style="medium">
        <color rgb="FFA5A5A5"/>
      </right>
      <top/>
      <bottom style="thin">
        <color rgb="FFA5A5A5"/>
      </bottom>
      <diagonal/>
    </border>
    <border>
      <left/>
      <right style="medium">
        <color rgb="FFFFFFFF"/>
      </right>
      <top style="thin">
        <color rgb="FFA5A5A5"/>
      </top>
      <bottom style="thin">
        <color rgb="FFA5A5A5"/>
      </bottom>
      <diagonal/>
    </border>
    <border>
      <left style="medium">
        <color rgb="FFFFFFFF"/>
      </left>
      <right style="medium">
        <color rgb="FFFFFFFF"/>
      </right>
      <top style="thin">
        <color rgb="FFA5A5A5"/>
      </top>
      <bottom style="thin">
        <color rgb="FFA5A5A5"/>
      </bottom>
      <diagonal/>
    </border>
    <border>
      <left style="medium">
        <color rgb="FFFFFFFF"/>
      </left>
      <right style="medium">
        <color rgb="FFA5A5A5"/>
      </right>
      <top style="thin">
        <color rgb="FFA5A5A5"/>
      </top>
      <bottom style="thin">
        <color rgb="FFA5A5A5"/>
      </bottom>
      <diagonal/>
    </border>
    <border>
      <left/>
      <right style="thick">
        <color rgb="FFFFFFFF"/>
      </right>
      <top/>
      <bottom/>
      <diagonal/>
    </border>
    <border>
      <left style="thick">
        <color rgb="FFFFFFFF"/>
      </left>
      <right/>
      <top/>
      <bottom/>
      <diagonal/>
    </border>
    <border>
      <left/>
      <right style="medium">
        <color rgb="FFA5A5A5"/>
      </right>
      <top/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/>
      <diagonal/>
    </border>
    <border>
      <left style="thin">
        <color rgb="FFA5A5A5"/>
      </left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/>
      <top style="thin">
        <color rgb="FFA5A5A5"/>
      </top>
      <bottom style="thin">
        <color rgb="FFA5A5A5"/>
      </bottom>
      <diagonal/>
    </border>
    <border>
      <left/>
      <right style="thin">
        <color rgb="FFA5A5A5"/>
      </right>
      <top style="thin">
        <color rgb="FFA5A5A5"/>
      </top>
      <bottom style="thin">
        <color rgb="FFA5A5A5"/>
      </bottom>
      <diagonal/>
    </border>
    <border>
      <left style="thin">
        <color rgb="FFA5A5A5"/>
      </left>
      <right/>
      <top style="thin">
        <color rgb="FFA5A5A5"/>
      </top>
      <bottom/>
      <diagonal/>
    </border>
    <border>
      <left/>
      <right style="thin">
        <color rgb="FFA5A5A5"/>
      </right>
      <top style="thin">
        <color rgb="FFA5A5A5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A5A5A5"/>
      </top>
      <bottom/>
      <diagonal/>
    </border>
    <border>
      <left/>
      <right/>
      <top style="thin">
        <color rgb="FFA5A5A5"/>
      </top>
      <bottom style="thin">
        <color rgb="FFA5A5A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3">
    <xf numFmtId="0" fontId="0" fillId="0" borderId="0"/>
    <xf numFmtId="0" fontId="36" fillId="21" borderId="53" applyNumberFormat="0" applyAlignment="0" applyProtection="0"/>
    <xf numFmtId="0" fontId="1" fillId="22" borderId="54" applyNumberFormat="0" applyAlignment="0" applyProtection="0"/>
  </cellStyleXfs>
  <cellXfs count="158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7" fillId="0" borderId="0" xfId="0" applyFont="1"/>
    <xf numFmtId="0" fontId="1" fillId="5" borderId="0" xfId="0" applyFont="1" applyFill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left" vertical="top"/>
    </xf>
    <xf numFmtId="0" fontId="13" fillId="7" borderId="0" xfId="0" applyFont="1" applyFill="1" applyAlignment="1">
      <alignment horizontal="center"/>
    </xf>
    <xf numFmtId="0" fontId="1" fillId="2" borderId="0" xfId="0" applyFont="1" applyFill="1"/>
    <xf numFmtId="0" fontId="11" fillId="0" borderId="0" xfId="0" applyFont="1"/>
    <xf numFmtId="0" fontId="14" fillId="0" borderId="0" xfId="0" applyFont="1" applyAlignment="1">
      <alignment horizontal="right"/>
    </xf>
    <xf numFmtId="0" fontId="9" fillId="0" borderId="0" xfId="0" applyFont="1"/>
    <xf numFmtId="0" fontId="3" fillId="0" borderId="0" xfId="0" applyFont="1"/>
    <xf numFmtId="0" fontId="8" fillId="0" borderId="0" xfId="0" applyFont="1"/>
    <xf numFmtId="0" fontId="0" fillId="0" borderId="0" xfId="0" applyFont="1"/>
    <xf numFmtId="0" fontId="2" fillId="3" borderId="9" xfId="0" applyFont="1" applyFill="1" applyBorder="1"/>
    <xf numFmtId="0" fontId="2" fillId="3" borderId="15" xfId="0" applyFont="1" applyFill="1" applyBorder="1"/>
    <xf numFmtId="0" fontId="2" fillId="3" borderId="10" xfId="0" applyFont="1" applyFill="1" applyBorder="1"/>
    <xf numFmtId="0" fontId="2" fillId="8" borderId="9" xfId="0" applyFont="1" applyFill="1" applyBorder="1"/>
    <xf numFmtId="14" fontId="0" fillId="8" borderId="15" xfId="0" applyNumberFormat="1" applyFill="1" applyBorder="1"/>
    <xf numFmtId="0" fontId="0" fillId="8" borderId="10" xfId="0" applyFill="1" applyBorder="1"/>
    <xf numFmtId="165" fontId="0" fillId="8" borderId="10" xfId="0" applyNumberFormat="1" applyFill="1" applyBorder="1"/>
    <xf numFmtId="0" fontId="2" fillId="8" borderId="12" xfId="0" applyFont="1" applyFill="1" applyBorder="1"/>
    <xf numFmtId="0" fontId="0" fillId="8" borderId="13" xfId="0" applyFill="1" applyBorder="1"/>
    <xf numFmtId="165" fontId="0" fillId="8" borderId="13" xfId="0" applyNumberFormat="1" applyFill="1" applyBorder="1"/>
    <xf numFmtId="0" fontId="2" fillId="3" borderId="11" xfId="0" applyFont="1" applyFill="1" applyBorder="1"/>
    <xf numFmtId="0" fontId="0" fillId="8" borderId="11" xfId="0" applyFill="1" applyBorder="1" applyAlignment="1">
      <alignment horizontal="center"/>
    </xf>
    <xf numFmtId="14" fontId="0" fillId="8" borderId="16" xfId="0" applyNumberFormat="1" applyFill="1" applyBorder="1"/>
    <xf numFmtId="0" fontId="0" fillId="8" borderId="14" xfId="0" applyFill="1" applyBorder="1" applyAlignment="1">
      <alignment horizontal="center"/>
    </xf>
    <xf numFmtId="14" fontId="0" fillId="0" borderId="18" xfId="0" applyNumberFormat="1" applyBorder="1"/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 wrapText="1"/>
    </xf>
    <xf numFmtId="0" fontId="1" fillId="4" borderId="24" xfId="0" applyFont="1" applyFill="1" applyBorder="1" applyAlignment="1">
      <alignment horizontal="center"/>
    </xf>
    <xf numFmtId="0" fontId="0" fillId="9" borderId="1" xfId="0" applyFill="1" applyBorder="1"/>
    <xf numFmtId="165" fontId="0" fillId="9" borderId="19" xfId="0" applyNumberFormat="1" applyFill="1" applyBorder="1"/>
    <xf numFmtId="0" fontId="0" fillId="9" borderId="1" xfId="0" applyFill="1" applyBorder="1" applyAlignment="1">
      <alignment horizontal="left"/>
    </xf>
    <xf numFmtId="0" fontId="0" fillId="9" borderId="17" xfId="0" applyFill="1" applyBorder="1" applyAlignment="1">
      <alignment horizontal="center"/>
    </xf>
    <xf numFmtId="165" fontId="0" fillId="9" borderId="20" xfId="0" applyNumberFormat="1" applyFill="1" applyBorder="1"/>
    <xf numFmtId="0" fontId="0" fillId="13" borderId="30" xfId="0" applyFont="1" applyFill="1" applyBorder="1"/>
    <xf numFmtId="0" fontId="0" fillId="13" borderId="31" xfId="0" applyFont="1" applyFill="1" applyBorder="1"/>
    <xf numFmtId="0" fontId="0" fillId="14" borderId="0" xfId="0" applyFont="1" applyFill="1" applyBorder="1"/>
    <xf numFmtId="0" fontId="16" fillId="13" borderId="29" xfId="0" applyFont="1" applyFill="1" applyBorder="1" applyAlignment="1">
      <alignment vertical="center"/>
    </xf>
    <xf numFmtId="0" fontId="18" fillId="12" borderId="28" xfId="0" applyFont="1" applyFill="1" applyBorder="1" applyAlignment="1">
      <alignment horizontal="center" vertical="center"/>
    </xf>
    <xf numFmtId="0" fontId="19" fillId="14" borderId="0" xfId="0" applyFont="1" applyFill="1" applyBorder="1" applyAlignment="1">
      <alignment horizontal="center"/>
    </xf>
    <xf numFmtId="0" fontId="21" fillId="15" borderId="32" xfId="0" applyFont="1" applyFill="1" applyBorder="1" applyAlignment="1">
      <alignment horizontal="center" vertical="center" wrapText="1"/>
    </xf>
    <xf numFmtId="0" fontId="21" fillId="15" borderId="33" xfId="0" applyFont="1" applyFill="1" applyBorder="1" applyAlignment="1">
      <alignment horizontal="center" vertical="center" wrapText="1"/>
    </xf>
    <xf numFmtId="0" fontId="21" fillId="15" borderId="34" xfId="0" applyFont="1" applyFill="1" applyBorder="1" applyAlignment="1">
      <alignment horizontal="center" vertical="center" wrapText="1"/>
    </xf>
    <xf numFmtId="164" fontId="22" fillId="16" borderId="35" xfId="0" applyNumberFormat="1" applyFont="1" applyFill="1" applyBorder="1" applyAlignment="1">
      <alignment vertical="center"/>
    </xf>
    <xf numFmtId="164" fontId="22" fillId="16" borderId="36" xfId="0" applyNumberFormat="1" applyFont="1" applyFill="1" applyBorder="1" applyAlignment="1">
      <alignment vertical="center"/>
    </xf>
    <xf numFmtId="164" fontId="16" fillId="16" borderId="37" xfId="0" applyNumberFormat="1" applyFont="1" applyFill="1" applyBorder="1" applyAlignment="1">
      <alignment vertical="center"/>
    </xf>
    <xf numFmtId="0" fontId="23" fillId="14" borderId="0" xfId="0" applyFont="1" applyFill="1" applyBorder="1" applyAlignment="1">
      <alignment horizontal="center"/>
    </xf>
    <xf numFmtId="0" fontId="24" fillId="14" borderId="0" xfId="0" applyFont="1" applyFill="1" applyBorder="1"/>
    <xf numFmtId="0" fontId="25" fillId="14" borderId="0" xfId="0" applyFont="1" applyFill="1" applyBorder="1"/>
    <xf numFmtId="0" fontId="22" fillId="16" borderId="35" xfId="0" applyFont="1" applyFill="1" applyBorder="1" applyAlignment="1">
      <alignment vertical="center"/>
    </xf>
    <xf numFmtId="166" fontId="16" fillId="16" borderId="37" xfId="0" applyNumberFormat="1" applyFont="1" applyFill="1" applyBorder="1" applyAlignment="1">
      <alignment vertical="center"/>
    </xf>
    <xf numFmtId="167" fontId="16" fillId="16" borderId="37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6" fillId="17" borderId="0" xfId="0" applyFont="1" applyFill="1" applyBorder="1"/>
    <xf numFmtId="0" fontId="27" fillId="4" borderId="1" xfId="0" applyFont="1" applyFill="1" applyBorder="1" applyAlignment="1">
      <alignment horizontal="center"/>
    </xf>
    <xf numFmtId="0" fontId="28" fillId="4" borderId="1" xfId="0" applyFont="1" applyFill="1" applyBorder="1" applyAlignment="1">
      <alignment horizontal="center"/>
    </xf>
    <xf numFmtId="0" fontId="6" fillId="17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6" fillId="17" borderId="1" xfId="0" applyFont="1" applyFill="1" applyBorder="1"/>
    <xf numFmtId="0" fontId="26" fillId="0" borderId="0" xfId="0" applyFont="1" applyAlignment="1"/>
    <xf numFmtId="10" fontId="0" fillId="0" borderId="42" xfId="0" applyNumberFormat="1" applyFont="1" applyBorder="1" applyAlignment="1">
      <alignment horizontal="center"/>
    </xf>
    <xf numFmtId="0" fontId="30" fillId="12" borderId="41" xfId="0" applyFont="1" applyFill="1" applyBorder="1" applyAlignment="1">
      <alignment horizontal="center"/>
    </xf>
    <xf numFmtId="164" fontId="25" fillId="0" borderId="42" xfId="0" applyNumberFormat="1" applyFont="1" applyBorder="1" applyAlignment="1">
      <alignment horizontal="center"/>
    </xf>
    <xf numFmtId="10" fontId="25" fillId="0" borderId="42" xfId="0" applyNumberFormat="1" applyFont="1" applyBorder="1" applyAlignment="1">
      <alignment horizontal="center"/>
    </xf>
    <xf numFmtId="164" fontId="25" fillId="11" borderId="42" xfId="0" applyNumberFormat="1" applyFont="1" applyFill="1" applyBorder="1"/>
    <xf numFmtId="0" fontId="30" fillId="12" borderId="41" xfId="0" applyFont="1" applyFill="1" applyBorder="1" applyAlignment="1">
      <alignment horizontal="center" wrapText="1"/>
    </xf>
    <xf numFmtId="14" fontId="25" fillId="0" borderId="42" xfId="0" applyNumberFormat="1" applyFont="1" applyBorder="1"/>
    <xf numFmtId="14" fontId="25" fillId="0" borderId="42" xfId="0" applyNumberFormat="1" applyFont="1" applyBorder="1" applyAlignment="1">
      <alignment horizontal="center"/>
    </xf>
    <xf numFmtId="0" fontId="25" fillId="11" borderId="42" xfId="0" applyNumberFormat="1" applyFont="1" applyFill="1" applyBorder="1"/>
    <xf numFmtId="0" fontId="30" fillId="12" borderId="46" xfId="0" applyFont="1" applyFill="1" applyBorder="1" applyAlignment="1">
      <alignment horizontal="center"/>
    </xf>
    <xf numFmtId="0" fontId="30" fillId="12" borderId="50" xfId="0" applyFont="1" applyFill="1" applyBorder="1" applyAlignment="1">
      <alignment horizontal="center"/>
    </xf>
    <xf numFmtId="168" fontId="32" fillId="0" borderId="42" xfId="0" applyNumberFormat="1" applyFont="1" applyBorder="1"/>
    <xf numFmtId="168" fontId="8" fillId="0" borderId="0" xfId="0" applyNumberFormat="1" applyFont="1"/>
    <xf numFmtId="0" fontId="8" fillId="0" borderId="42" xfId="0" applyFont="1" applyBorder="1"/>
    <xf numFmtId="168" fontId="8" fillId="0" borderId="42" xfId="0" applyNumberFormat="1" applyFont="1" applyBorder="1"/>
    <xf numFmtId="169" fontId="8" fillId="11" borderId="42" xfId="0" applyNumberFormat="1" applyFont="1" applyFill="1" applyBorder="1"/>
    <xf numFmtId="170" fontId="8" fillId="11" borderId="42" xfId="0" applyNumberFormat="1" applyFont="1" applyFill="1" applyBorder="1"/>
    <xf numFmtId="0" fontId="30" fillId="12" borderId="41" xfId="0" applyFont="1" applyFill="1" applyBorder="1" applyAlignment="1">
      <alignment horizontal="center" vertical="center"/>
    </xf>
    <xf numFmtId="0" fontId="0" fillId="0" borderId="0" xfId="0" applyFont="1" applyAlignment="1"/>
    <xf numFmtId="0" fontId="33" fillId="0" borderId="0" xfId="0" applyFont="1"/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0" fillId="12" borderId="52" xfId="0" applyFont="1" applyFill="1" applyBorder="1" applyAlignment="1">
      <alignment horizontal="center" vertical="center" wrapText="1"/>
    </xf>
    <xf numFmtId="14" fontId="8" fillId="19" borderId="52" xfId="0" applyNumberFormat="1" applyFont="1" applyFill="1" applyBorder="1" applyAlignment="1">
      <alignment horizontal="center"/>
    </xf>
    <xf numFmtId="3" fontId="8" fillId="19" borderId="52" xfId="0" applyNumberFormat="1" applyFont="1" applyFill="1" applyBorder="1" applyAlignment="1">
      <alignment horizontal="center"/>
    </xf>
    <xf numFmtId="4" fontId="8" fillId="19" borderId="52" xfId="0" applyNumberFormat="1" applyFont="1" applyFill="1" applyBorder="1"/>
    <xf numFmtId="4" fontId="8" fillId="20" borderId="52" xfId="0" applyNumberFormat="1" applyFont="1" applyFill="1" applyBorder="1"/>
    <xf numFmtId="0" fontId="37" fillId="0" borderId="0" xfId="0" applyFont="1"/>
    <xf numFmtId="0" fontId="40" fillId="0" borderId="0" xfId="0" applyFont="1"/>
    <xf numFmtId="0" fontId="42" fillId="22" borderId="54" xfId="2" applyFont="1" applyAlignment="1">
      <alignment horizontal="center"/>
    </xf>
    <xf numFmtId="0" fontId="41" fillId="0" borderId="1" xfId="0" applyFont="1" applyBorder="1" applyAlignment="1">
      <alignment horizontal="center" vertical="center"/>
    </xf>
    <xf numFmtId="0" fontId="0" fillId="0" borderId="0" xfId="0" applyAlignment="1"/>
    <xf numFmtId="0" fontId="43" fillId="21" borderId="53" xfId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4" fillId="0" borderId="0" xfId="0" applyFont="1"/>
    <xf numFmtId="0" fontId="45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center" vertical="center"/>
    </xf>
    <xf numFmtId="0" fontId="46" fillId="0" borderId="1" xfId="0" applyFont="1" applyBorder="1" applyAlignment="1">
      <alignment horizontal="center" vertical="center"/>
    </xf>
    <xf numFmtId="0" fontId="47" fillId="0" borderId="1" xfId="0" applyFont="1" applyBorder="1" applyAlignment="1">
      <alignment horizontal="center"/>
    </xf>
    <xf numFmtId="0" fontId="47" fillId="0" borderId="1" xfId="0" applyFont="1" applyBorder="1" applyAlignment="1">
      <alignment horizontal="center" vertical="center"/>
    </xf>
    <xf numFmtId="0" fontId="48" fillId="24" borderId="1" xfId="0" applyFont="1" applyFill="1" applyBorder="1" applyAlignment="1">
      <alignment horizontal="center" vertical="center"/>
    </xf>
    <xf numFmtId="0" fontId="4" fillId="8" borderId="1" xfId="0" applyFont="1" applyFill="1" applyBorder="1"/>
    <xf numFmtId="0" fontId="4" fillId="0" borderId="1" xfId="0" applyFont="1" applyBorder="1"/>
    <xf numFmtId="0" fontId="27" fillId="23" borderId="55" xfId="0" applyFont="1" applyFill="1" applyBorder="1" applyAlignment="1">
      <alignment horizontal="left" vertical="center"/>
    </xf>
    <xf numFmtId="0" fontId="27" fillId="23" borderId="56" xfId="0" applyFont="1" applyFill="1" applyBorder="1" applyAlignment="1">
      <alignment horizontal="left" vertic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4" fillId="5" borderId="0" xfId="0" applyFont="1" applyFill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15" fillId="2" borderId="2" xfId="0" applyFont="1" applyFill="1" applyBorder="1" applyAlignment="1">
      <alignment horizontal="left" vertical="center"/>
    </xf>
    <xf numFmtId="0" fontId="15" fillId="10" borderId="3" xfId="0" applyFont="1" applyFill="1" applyBorder="1" applyAlignment="1">
      <alignment horizontal="right" vertical="center"/>
    </xf>
    <xf numFmtId="0" fontId="15" fillId="10" borderId="4" xfId="0" applyFont="1" applyFill="1" applyBorder="1" applyAlignment="1">
      <alignment horizontal="right" vertical="center"/>
    </xf>
    <xf numFmtId="0" fontId="15" fillId="10" borderId="5" xfId="0" applyFont="1" applyFill="1" applyBorder="1" applyAlignment="1">
      <alignment horizontal="right" vertical="center"/>
    </xf>
    <xf numFmtId="0" fontId="18" fillId="12" borderId="38" xfId="0" applyFont="1" applyFill="1" applyBorder="1" applyAlignment="1">
      <alignment horizontal="center" vertical="center"/>
    </xf>
    <xf numFmtId="0" fontId="20" fillId="6" borderId="28" xfId="0" applyFont="1" applyFill="1" applyBorder="1"/>
    <xf numFmtId="0" fontId="16" fillId="13" borderId="39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wrapText="1"/>
    </xf>
    <xf numFmtId="0" fontId="17" fillId="0" borderId="40" xfId="0" applyFont="1" applyBorder="1" applyAlignment="1">
      <alignment wrapText="1"/>
    </xf>
    <xf numFmtId="0" fontId="17" fillId="0" borderId="29" xfId="0" applyFont="1" applyBorder="1" applyAlignment="1">
      <alignment wrapText="1"/>
    </xf>
    <xf numFmtId="0" fontId="17" fillId="0" borderId="30" xfId="0" applyFont="1" applyBorder="1" applyAlignment="1">
      <alignment wrapText="1"/>
    </xf>
    <xf numFmtId="0" fontId="17" fillId="0" borderId="31" xfId="0" applyFont="1" applyBorder="1" applyAlignment="1">
      <alignment wrapText="1"/>
    </xf>
    <xf numFmtId="0" fontId="16" fillId="13" borderId="29" xfId="0" applyFont="1" applyFill="1" applyBorder="1" applyAlignment="1">
      <alignment horizontal="left" vertical="center" wrapText="1"/>
    </xf>
    <xf numFmtId="0" fontId="16" fillId="13" borderId="30" xfId="0" applyFont="1" applyFill="1" applyBorder="1" applyAlignment="1">
      <alignment horizontal="left" vertical="center" wrapText="1"/>
    </xf>
    <xf numFmtId="0" fontId="16" fillId="13" borderId="31" xfId="0" applyFont="1" applyFill="1" applyBorder="1" applyAlignment="1">
      <alignment horizontal="left" vertical="center" wrapText="1"/>
    </xf>
    <xf numFmtId="0" fontId="16" fillId="13" borderId="0" xfId="0" applyFont="1" applyFill="1" applyBorder="1" applyAlignment="1">
      <alignment horizontal="left" vertical="center" wrapText="1"/>
    </xf>
    <xf numFmtId="0" fontId="17" fillId="0" borderId="0" xfId="0" applyFont="1" applyBorder="1"/>
    <xf numFmtId="0" fontId="17" fillId="0" borderId="40" xfId="0" applyFont="1" applyBorder="1"/>
    <xf numFmtId="0" fontId="17" fillId="0" borderId="29" xfId="0" applyFont="1" applyBorder="1"/>
    <xf numFmtId="0" fontId="17" fillId="0" borderId="30" xfId="0" applyFont="1" applyBorder="1"/>
    <xf numFmtId="0" fontId="17" fillId="0" borderId="31" xfId="0" applyFont="1" applyBorder="1"/>
    <xf numFmtId="14" fontId="25" fillId="0" borderId="43" xfId="0" applyNumberFormat="1" applyFont="1" applyBorder="1" applyAlignment="1">
      <alignment horizontal="center"/>
    </xf>
    <xf numFmtId="0" fontId="8" fillId="0" borderId="44" xfId="0" applyFont="1" applyBorder="1"/>
    <xf numFmtId="0" fontId="21" fillId="18" borderId="47" xfId="0" applyFont="1" applyFill="1" applyBorder="1" applyAlignment="1">
      <alignment horizontal="center"/>
    </xf>
    <xf numFmtId="0" fontId="31" fillId="6" borderId="48" xfId="0" applyFont="1" applyFill="1" applyBorder="1"/>
    <xf numFmtId="0" fontId="31" fillId="6" borderId="49" xfId="0" applyFont="1" applyFill="1" applyBorder="1"/>
    <xf numFmtId="0" fontId="30" fillId="12" borderId="51" xfId="0" applyFont="1" applyFill="1" applyBorder="1" applyAlignment="1">
      <alignment horizontal="center"/>
    </xf>
    <xf numFmtId="0" fontId="17" fillId="6" borderId="51" xfId="0" applyFont="1" applyFill="1" applyBorder="1"/>
    <xf numFmtId="0" fontId="17" fillId="6" borderId="44" xfId="0" applyFont="1" applyFill="1" applyBorder="1"/>
    <xf numFmtId="0" fontId="30" fillId="12" borderId="43" xfId="0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164" fontId="25" fillId="0" borderId="43" xfId="0" applyNumberFormat="1" applyFont="1" applyBorder="1" applyAlignment="1">
      <alignment horizontal="center"/>
    </xf>
    <xf numFmtId="0" fontId="30" fillId="12" borderId="45" xfId="0" applyFont="1" applyFill="1" applyBorder="1" applyAlignment="1">
      <alignment horizontal="center"/>
    </xf>
    <xf numFmtId="0" fontId="17" fillId="6" borderId="46" xfId="0" applyFont="1" applyFill="1" applyBorder="1"/>
    <xf numFmtId="0" fontId="6" fillId="17" borderId="0" xfId="0" applyFont="1" applyFill="1" applyBorder="1" applyAlignment="1">
      <alignment horizontal="center"/>
    </xf>
  </cellXfs>
  <cellStyles count="3">
    <cellStyle name="Cálculo" xfId="1" builtinId="22"/>
    <cellStyle name="Celda de comprobación" xfId="2" builtinId="23"/>
    <cellStyle name="Normal" xfId="0" builtinId="0"/>
  </cellStyles>
  <dxfs count="92"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  <dxf>
      <font>
        <b/>
        <color rgb="FFFF0000"/>
      </font>
      <fill>
        <patternFill patternType="none"/>
      </fill>
      <border>
        <left/>
        <right/>
        <top/>
        <bottom/>
      </border>
    </dxf>
    <dxf>
      <font>
        <b/>
        <color rgb="FF4F81BD"/>
      </font>
      <fill>
        <patternFill patternType="none"/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1.xml"/><Relationship Id="rId7" Type="http://schemas.openxmlformats.org/officeDocument/2006/relationships/worksheet" Target="worksheets/sheet6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4.xml"/><Relationship Id="rId10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Ventas Totales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'Conceptos Básicos'!$F$2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>
                <a:alpha val="88000"/>
              </a:schemeClr>
            </a:solidFill>
            <a:ln>
              <a:solidFill>
                <a:schemeClr val="accent1">
                  <a:lumMod val="50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accent1">
                  <a:lumMod val="50000"/>
                </a:schemeClr>
              </a:contourClr>
            </a:sp3d>
          </c:spPr>
          <c:invertIfNegative val="0"/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'Conceptos Básicos'!$B$3:$B$14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'Conceptos Básicos'!$F$3:$F$14</c:f>
              <c:numCache>
                <c:formatCode>General</c:formatCode>
                <c:ptCount val="12"/>
                <c:pt idx="0">
                  <c:v>72</c:v>
                </c:pt>
                <c:pt idx="1">
                  <c:v>100</c:v>
                </c:pt>
                <c:pt idx="2">
                  <c:v>210</c:v>
                </c:pt>
                <c:pt idx="3">
                  <c:v>300</c:v>
                </c:pt>
                <c:pt idx="4">
                  <c:v>250</c:v>
                </c:pt>
                <c:pt idx="5">
                  <c:v>150</c:v>
                </c:pt>
                <c:pt idx="6">
                  <c:v>480</c:v>
                </c:pt>
                <c:pt idx="7">
                  <c:v>210</c:v>
                </c:pt>
                <c:pt idx="8">
                  <c:v>212</c:v>
                </c:pt>
                <c:pt idx="9">
                  <c:v>90</c:v>
                </c:pt>
                <c:pt idx="10">
                  <c:v>210</c:v>
                </c:pt>
                <c:pt idx="11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37-4663-8778-8E7492A3F5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521401968"/>
        <c:axId val="521400984"/>
        <c:axId val="0"/>
      </c:bar3DChart>
      <c:catAx>
        <c:axId val="521401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1400984"/>
        <c:crosses val="autoZero"/>
        <c:auto val="1"/>
        <c:lblAlgn val="ctr"/>
        <c:lblOffset val="100"/>
        <c:noMultiLvlLbl val="0"/>
      </c:catAx>
      <c:valAx>
        <c:axId val="521400984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5214019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36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849068964214415E-2"/>
          <c:y val="0.14883634304908533"/>
          <c:w val="0.8823707336070501"/>
          <c:h val="0.560282465250165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'Libro,hoja,celda,rango-matriz'!$P$4</c:f>
              <c:strCache>
                <c:ptCount val="1"/>
                <c:pt idx="0">
                  <c:v>Total</c:v>
                </c:pt>
              </c:strCache>
            </c:strRef>
          </c:tx>
          <c:spPr>
            <a:pattFill prst="narHorz">
              <a:fgClr>
                <a:schemeClr val="accent1"/>
              </a:fgClr>
              <a:bgClr>
                <a:schemeClr val="accent1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2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'Libro,hoja,celda,rango-matriz'!$L$5:$L$16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'Libro,hoja,celda,rango-matriz'!$P$5:$P$16</c:f>
              <c:numCache>
                <c:formatCode>General</c:formatCode>
                <c:ptCount val="12"/>
                <c:pt idx="0">
                  <c:v>72</c:v>
                </c:pt>
                <c:pt idx="1">
                  <c:v>100</c:v>
                </c:pt>
                <c:pt idx="2">
                  <c:v>210</c:v>
                </c:pt>
                <c:pt idx="3">
                  <c:v>300</c:v>
                </c:pt>
                <c:pt idx="4">
                  <c:v>250</c:v>
                </c:pt>
                <c:pt idx="5">
                  <c:v>150</c:v>
                </c:pt>
                <c:pt idx="6">
                  <c:v>480</c:v>
                </c:pt>
                <c:pt idx="7">
                  <c:v>210</c:v>
                </c:pt>
                <c:pt idx="8">
                  <c:v>212</c:v>
                </c:pt>
                <c:pt idx="9">
                  <c:v>90</c:v>
                </c:pt>
                <c:pt idx="10">
                  <c:v>210</c:v>
                </c:pt>
                <c:pt idx="11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9-4439-A307-753E47B1EF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64"/>
        <c:overlap val="-22"/>
        <c:axId val="306274511"/>
        <c:axId val="310330703"/>
      </c:barChart>
      <c:catAx>
        <c:axId val="3062745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0330703"/>
        <c:crosses val="autoZero"/>
        <c:auto val="1"/>
        <c:lblAlgn val="ctr"/>
        <c:lblOffset val="100"/>
        <c:noMultiLvlLbl val="0"/>
      </c:catAx>
      <c:valAx>
        <c:axId val="31033070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2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627451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2800"/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291410</xdr:colOff>
      <xdr:row>0</xdr:row>
      <xdr:rowOff>201666</xdr:rowOff>
    </xdr:from>
    <xdr:to>
      <xdr:col>16</xdr:col>
      <xdr:colOff>403225</xdr:colOff>
      <xdr:row>13</xdr:row>
      <xdr:rowOff>22185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58F2F74B-6949-460A-9BDF-6E1DCA4B21D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305921</xdr:colOff>
      <xdr:row>2</xdr:row>
      <xdr:rowOff>331133</xdr:rowOff>
    </xdr:from>
    <xdr:to>
      <xdr:col>9</xdr:col>
      <xdr:colOff>40757</xdr:colOff>
      <xdr:row>11</xdr:row>
      <xdr:rowOff>2809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1039" y="521633"/>
          <a:ext cx="6402336" cy="1689855"/>
        </a:xfrm>
        <a:prstGeom prst="rect">
          <a:avLst/>
        </a:prstGeom>
      </xdr:spPr>
    </xdr:pic>
    <xdr:clientData/>
  </xdr:twoCellAnchor>
  <xdr:twoCellAnchor>
    <xdr:from>
      <xdr:col>4</xdr:col>
      <xdr:colOff>291353</xdr:colOff>
      <xdr:row>19</xdr:row>
      <xdr:rowOff>123265</xdr:rowOff>
    </xdr:from>
    <xdr:to>
      <xdr:col>4</xdr:col>
      <xdr:colOff>694765</xdr:colOff>
      <xdr:row>21</xdr:row>
      <xdr:rowOff>145677</xdr:rowOff>
    </xdr:to>
    <xdr:sp macro="" textlink="">
      <xdr:nvSpPr>
        <xdr:cNvPr id="5" name="Flecha: a la derecha 4">
          <a:extLst>
            <a:ext uri="{FF2B5EF4-FFF2-40B4-BE49-F238E27FC236}">
              <a16:creationId xmlns:a16="http://schemas.microsoft.com/office/drawing/2014/main" id="{DD9568B3-AA8C-42EB-BB1B-38F6005B23FB}"/>
            </a:ext>
          </a:extLst>
        </xdr:cNvPr>
        <xdr:cNvSpPr/>
      </xdr:nvSpPr>
      <xdr:spPr>
        <a:xfrm>
          <a:off x="3798794" y="2734236"/>
          <a:ext cx="403412" cy="47064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  <xdr:twoCellAnchor>
    <xdr:from>
      <xdr:col>4</xdr:col>
      <xdr:colOff>280147</xdr:colOff>
      <xdr:row>23</xdr:row>
      <xdr:rowOff>145677</xdr:rowOff>
    </xdr:from>
    <xdr:to>
      <xdr:col>4</xdr:col>
      <xdr:colOff>683559</xdr:colOff>
      <xdr:row>25</xdr:row>
      <xdr:rowOff>156883</xdr:rowOff>
    </xdr:to>
    <xdr:sp macro="" textlink="">
      <xdr:nvSpPr>
        <xdr:cNvPr id="10" name="Flecha: a la derecha 9">
          <a:extLst>
            <a:ext uri="{FF2B5EF4-FFF2-40B4-BE49-F238E27FC236}">
              <a16:creationId xmlns:a16="http://schemas.microsoft.com/office/drawing/2014/main" id="{7BA7C0EC-40A9-481A-9607-A0E7C338BE90}"/>
            </a:ext>
          </a:extLst>
        </xdr:cNvPr>
        <xdr:cNvSpPr/>
      </xdr:nvSpPr>
      <xdr:spPr>
        <a:xfrm>
          <a:off x="3787588" y="3597089"/>
          <a:ext cx="403412" cy="470647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P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96937" cy="6063803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39D7B6A7-F9A1-4DEC-B936-DD8E67C84A0A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554935</xdr:colOff>
      <xdr:row>27</xdr:row>
      <xdr:rowOff>107674</xdr:rowOff>
    </xdr:from>
    <xdr:to>
      <xdr:col>8</xdr:col>
      <xdr:colOff>744314</xdr:colOff>
      <xdr:row>47</xdr:row>
      <xdr:rowOff>37271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42044" y="6220239"/>
          <a:ext cx="2038350" cy="40709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48234</xdr:colOff>
      <xdr:row>28</xdr:row>
      <xdr:rowOff>193911</xdr:rowOff>
    </xdr:from>
    <xdr:to>
      <xdr:col>4</xdr:col>
      <xdr:colOff>1178128</xdr:colOff>
      <xdr:row>52</xdr:row>
      <xdr:rowOff>116784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234" y="6813786"/>
          <a:ext cx="5440237" cy="450439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19050</xdr:colOff>
      <xdr:row>38</xdr:row>
      <xdr:rowOff>28575</xdr:rowOff>
    </xdr:to>
    <xdr:sp macro="" textlink="">
      <xdr:nvSpPr>
        <xdr:cNvPr id="2" name="AutoShape 9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05975" cy="90297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12</xdr:col>
      <xdr:colOff>19050</xdr:colOff>
      <xdr:row>43</xdr:row>
      <xdr:rowOff>28575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705975" cy="9982200"/>
        </a:xfrm>
        <a:custGeom>
          <a:avLst/>
          <a:gdLst/>
          <a:ahLst/>
          <a:cxnLst/>
          <a:rect l="0" t="0" r="r" b="b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17"/>
  <sheetViews>
    <sheetView showGridLines="0" tabSelected="1" zoomScaleNormal="100" workbookViewId="0">
      <selection activeCell="G5" sqref="G5"/>
    </sheetView>
  </sheetViews>
  <sheetFormatPr baseColWidth="10" defaultColWidth="9.140625" defaultRowHeight="15"/>
  <cols>
    <col min="1" max="1" width="4.7109375" customWidth="1"/>
    <col min="2" max="2" width="16.28515625" customWidth="1"/>
    <col min="4" max="4" width="14.28515625" customWidth="1"/>
    <col min="5" max="5" width="13.85546875" bestFit="1" customWidth="1"/>
  </cols>
  <sheetData>
    <row r="1" spans="2:24" ht="15.75" thickBot="1"/>
    <row r="2" spans="2:24" ht="22.5" thickTop="1" thickBot="1">
      <c r="B2" s="96" t="s">
        <v>141</v>
      </c>
      <c r="C2" s="96" t="s">
        <v>142</v>
      </c>
      <c r="D2" s="96" t="s">
        <v>151</v>
      </c>
      <c r="E2" s="96" t="s">
        <v>143</v>
      </c>
      <c r="F2" s="96" t="s">
        <v>144</v>
      </c>
      <c r="X2" s="3"/>
    </row>
    <row r="3" spans="2:24" s="100" customFormat="1" ht="19.5" customHeight="1" thickTop="1">
      <c r="B3" s="99" t="s">
        <v>149</v>
      </c>
      <c r="C3" s="97">
        <v>1265</v>
      </c>
      <c r="D3" s="97">
        <v>6</v>
      </c>
      <c r="E3" s="97">
        <v>12</v>
      </c>
      <c r="F3" s="97">
        <v>72</v>
      </c>
    </row>
    <row r="4" spans="2:24" s="100" customFormat="1" ht="19.5" customHeight="1">
      <c r="B4" s="99" t="s">
        <v>145</v>
      </c>
      <c r="C4" s="97">
        <v>1267</v>
      </c>
      <c r="D4" s="97">
        <v>4</v>
      </c>
      <c r="E4" s="97">
        <v>25</v>
      </c>
      <c r="F4" s="97">
        <v>100</v>
      </c>
      <c r="M4" s="101"/>
    </row>
    <row r="5" spans="2:24" s="100" customFormat="1" ht="19.5" customHeight="1">
      <c r="B5" s="99" t="s">
        <v>147</v>
      </c>
      <c r="C5" s="97">
        <v>1236</v>
      </c>
      <c r="D5" s="97">
        <v>5</v>
      </c>
      <c r="E5" s="97">
        <v>42</v>
      </c>
      <c r="F5" s="97">
        <v>210</v>
      </c>
      <c r="M5" s="102"/>
    </row>
    <row r="6" spans="2:24" s="100" customFormat="1" ht="19.5" customHeight="1">
      <c r="B6" s="99" t="s">
        <v>146</v>
      </c>
      <c r="C6" s="97">
        <v>1235</v>
      </c>
      <c r="D6" s="97">
        <v>12</v>
      </c>
      <c r="E6" s="97">
        <v>25</v>
      </c>
      <c r="F6" s="97">
        <v>300</v>
      </c>
    </row>
    <row r="7" spans="2:24" s="100" customFormat="1" ht="19.5" customHeight="1">
      <c r="B7" s="99" t="s">
        <v>150</v>
      </c>
      <c r="C7" s="97">
        <v>1245</v>
      </c>
      <c r="D7" s="97">
        <v>5</v>
      </c>
      <c r="E7" s="97">
        <v>50</v>
      </c>
      <c r="F7" s="97">
        <v>250</v>
      </c>
      <c r="M7" s="102"/>
    </row>
    <row r="8" spans="2:24" s="100" customFormat="1" ht="19.5" customHeight="1">
      <c r="B8" s="99" t="s">
        <v>148</v>
      </c>
      <c r="C8" s="97">
        <v>1236</v>
      </c>
      <c r="D8" s="97">
        <v>5</v>
      </c>
      <c r="E8" s="97">
        <v>30</v>
      </c>
      <c r="F8" s="97">
        <v>150</v>
      </c>
      <c r="M8" s="103"/>
    </row>
    <row r="9" spans="2:24" s="100" customFormat="1" ht="19.5" customHeight="1">
      <c r="B9" s="99" t="s">
        <v>152</v>
      </c>
      <c r="C9" s="97">
        <v>1245</v>
      </c>
      <c r="D9" s="97">
        <v>8</v>
      </c>
      <c r="E9" s="97">
        <v>60</v>
      </c>
      <c r="F9" s="97">
        <v>480</v>
      </c>
    </row>
    <row r="10" spans="2:24" s="100" customFormat="1" ht="19.5" customHeight="1">
      <c r="B10" s="99" t="s">
        <v>153</v>
      </c>
      <c r="C10" s="97">
        <v>1278</v>
      </c>
      <c r="D10" s="97">
        <v>6</v>
      </c>
      <c r="E10" s="97">
        <v>35</v>
      </c>
      <c r="F10" s="97">
        <v>210</v>
      </c>
    </row>
    <row r="11" spans="2:24" s="100" customFormat="1" ht="19.5" customHeight="1">
      <c r="B11" s="99" t="s">
        <v>154</v>
      </c>
      <c r="C11" s="97">
        <v>1245</v>
      </c>
      <c r="D11" s="97">
        <v>4</v>
      </c>
      <c r="E11" s="97">
        <v>53</v>
      </c>
      <c r="F11" s="97">
        <v>212</v>
      </c>
    </row>
    <row r="12" spans="2:24" s="100" customFormat="1" ht="19.5" customHeight="1">
      <c r="B12" s="99" t="s">
        <v>155</v>
      </c>
      <c r="C12" s="97">
        <v>1269</v>
      </c>
      <c r="D12" s="97">
        <v>2</v>
      </c>
      <c r="E12" s="97">
        <v>45</v>
      </c>
      <c r="F12" s="97">
        <v>90</v>
      </c>
    </row>
    <row r="13" spans="2:24" s="100" customFormat="1" ht="19.5" customHeight="1">
      <c r="B13" s="99" t="s">
        <v>156</v>
      </c>
      <c r="C13" s="97">
        <v>1265</v>
      </c>
      <c r="D13" s="97">
        <v>6</v>
      </c>
      <c r="E13" s="97">
        <v>35</v>
      </c>
      <c r="F13" s="97">
        <v>210</v>
      </c>
    </row>
    <row r="14" spans="2:24" s="100" customFormat="1" ht="19.5" customHeight="1">
      <c r="B14" s="99" t="s">
        <v>157</v>
      </c>
      <c r="C14" s="97">
        <v>1236</v>
      </c>
      <c r="D14" s="97">
        <v>3</v>
      </c>
      <c r="E14" s="97">
        <v>45</v>
      </c>
      <c r="F14" s="97">
        <v>135</v>
      </c>
    </row>
    <row r="16" spans="2:24" ht="18.75">
      <c r="D16" s="104"/>
      <c r="E16" s="105"/>
      <c r="F16" s="106"/>
      <c r="G16" s="98"/>
    </row>
    <row r="17" spans="4:7" ht="18.75">
      <c r="D17" s="104"/>
      <c r="E17" s="105"/>
      <c r="F17" s="98"/>
      <c r="G17" s="98"/>
    </row>
  </sheetData>
  <sortState ref="B3:F14">
    <sortCondition ref="B3:B14"/>
  </sortState>
  <pageMargins left="0.7" right="0.7" top="0.75" bottom="0.75" header="0.3" footer="0.3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38"/>
  <sheetViews>
    <sheetView showGridLines="0" zoomScale="85" zoomScaleNormal="85" workbookViewId="0">
      <selection activeCell="H31" sqref="H31"/>
    </sheetView>
  </sheetViews>
  <sheetFormatPr baseColWidth="10" defaultColWidth="9.140625" defaultRowHeight="15"/>
  <cols>
    <col min="1" max="1" width="4.7109375" customWidth="1"/>
    <col min="2" max="2" width="20.140625" customWidth="1"/>
    <col min="4" max="4" width="14.28515625" customWidth="1"/>
    <col min="5" max="5" width="13.85546875" bestFit="1" customWidth="1"/>
    <col min="8" max="8" width="13.140625" bestFit="1" customWidth="1"/>
    <col min="9" max="9" width="11.42578125" bestFit="1" customWidth="1"/>
    <col min="10" max="10" width="9.140625" customWidth="1"/>
    <col min="11" max="11" width="12.140625" customWidth="1"/>
    <col min="12" max="12" width="14.140625" bestFit="1" customWidth="1"/>
    <col min="13" max="13" width="11.7109375" customWidth="1"/>
    <col min="14" max="14" width="12.85546875" bestFit="1" customWidth="1"/>
    <col min="15" max="15" width="14.140625" bestFit="1" customWidth="1"/>
    <col min="16" max="16" width="9.42578125" bestFit="1" customWidth="1"/>
  </cols>
  <sheetData>
    <row r="2" spans="2:16" ht="32.25" thickBot="1">
      <c r="B2" s="113" t="s">
        <v>160</v>
      </c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4"/>
    </row>
    <row r="3" spans="2:16" ht="21.75" thickTop="1">
      <c r="B3" s="3"/>
    </row>
    <row r="4" spans="2:16" ht="21">
      <c r="L4" s="110" t="s">
        <v>141</v>
      </c>
      <c r="M4" s="110" t="s">
        <v>158</v>
      </c>
      <c r="N4" s="110" t="s">
        <v>151</v>
      </c>
      <c r="O4" s="110" t="s">
        <v>159</v>
      </c>
      <c r="P4" s="110" t="s">
        <v>144</v>
      </c>
    </row>
    <row r="5" spans="2:16" ht="15.75">
      <c r="L5" s="108" t="s">
        <v>149</v>
      </c>
      <c r="M5" s="109">
        <v>1265</v>
      </c>
      <c r="N5" s="109">
        <v>6</v>
      </c>
      <c r="O5" s="109">
        <v>12</v>
      </c>
      <c r="P5" s="109">
        <f>N5*O5</f>
        <v>72</v>
      </c>
    </row>
    <row r="6" spans="2:16" ht="15.75">
      <c r="L6" s="108" t="s">
        <v>145</v>
      </c>
      <c r="M6" s="109">
        <v>1267</v>
      </c>
      <c r="N6" s="109">
        <v>4</v>
      </c>
      <c r="O6" s="109">
        <v>25</v>
      </c>
      <c r="P6" s="109">
        <f t="shared" ref="P6:P16" si="0">N6*O6</f>
        <v>100</v>
      </c>
    </row>
    <row r="7" spans="2:16" ht="15.75">
      <c r="L7" s="108" t="s">
        <v>147</v>
      </c>
      <c r="M7" s="109">
        <v>1236</v>
      </c>
      <c r="N7" s="109">
        <v>5</v>
      </c>
      <c r="O7" s="109">
        <v>42</v>
      </c>
      <c r="P7" s="109">
        <f t="shared" si="0"/>
        <v>210</v>
      </c>
    </row>
    <row r="8" spans="2:16" ht="15.75">
      <c r="L8" s="108" t="s">
        <v>146</v>
      </c>
      <c r="M8" s="109">
        <v>1235</v>
      </c>
      <c r="N8" s="109">
        <v>12</v>
      </c>
      <c r="O8" s="109">
        <v>25</v>
      </c>
      <c r="P8" s="109">
        <f t="shared" si="0"/>
        <v>300</v>
      </c>
    </row>
    <row r="9" spans="2:16" ht="15.75">
      <c r="L9" s="108" t="s">
        <v>150</v>
      </c>
      <c r="M9" s="109">
        <v>1245</v>
      </c>
      <c r="N9" s="109">
        <v>5</v>
      </c>
      <c r="O9" s="109">
        <v>50</v>
      </c>
      <c r="P9" s="109">
        <f t="shared" si="0"/>
        <v>250</v>
      </c>
    </row>
    <row r="10" spans="2:16" ht="15.75">
      <c r="L10" s="108" t="s">
        <v>148</v>
      </c>
      <c r="M10" s="109">
        <v>1236</v>
      </c>
      <c r="N10" s="109">
        <v>5</v>
      </c>
      <c r="O10" s="109">
        <v>30</v>
      </c>
      <c r="P10" s="109">
        <f t="shared" si="0"/>
        <v>150</v>
      </c>
    </row>
    <row r="11" spans="2:16" ht="15.75">
      <c r="L11" s="108" t="s">
        <v>152</v>
      </c>
      <c r="M11" s="109">
        <v>1245</v>
      </c>
      <c r="N11" s="109">
        <v>8</v>
      </c>
      <c r="O11" s="109">
        <v>60</v>
      </c>
      <c r="P11" s="109">
        <f t="shared" si="0"/>
        <v>480</v>
      </c>
    </row>
    <row r="12" spans="2:16" ht="15.75">
      <c r="L12" s="108" t="s">
        <v>153</v>
      </c>
      <c r="M12" s="109">
        <v>1278</v>
      </c>
      <c r="N12" s="109">
        <v>6</v>
      </c>
      <c r="O12" s="109">
        <v>35</v>
      </c>
      <c r="P12" s="109">
        <f t="shared" si="0"/>
        <v>210</v>
      </c>
    </row>
    <row r="13" spans="2:16" ht="15.75">
      <c r="L13" s="108" t="s">
        <v>154</v>
      </c>
      <c r="M13" s="109">
        <v>1245</v>
      </c>
      <c r="N13" s="109">
        <v>4</v>
      </c>
      <c r="O13" s="109">
        <v>53</v>
      </c>
      <c r="P13" s="109">
        <f t="shared" si="0"/>
        <v>212</v>
      </c>
    </row>
    <row r="14" spans="2:16" ht="15.75">
      <c r="L14" s="108" t="s">
        <v>155</v>
      </c>
      <c r="M14" s="109">
        <v>1269</v>
      </c>
      <c r="N14" s="109">
        <v>2</v>
      </c>
      <c r="O14" s="109">
        <v>45</v>
      </c>
      <c r="P14" s="109">
        <f t="shared" si="0"/>
        <v>90</v>
      </c>
    </row>
    <row r="15" spans="2:16" ht="19.5" customHeight="1">
      <c r="L15" s="108" t="s">
        <v>156</v>
      </c>
      <c r="M15" s="109">
        <v>1265</v>
      </c>
      <c r="N15" s="109">
        <v>6</v>
      </c>
      <c r="O15" s="109">
        <v>35</v>
      </c>
      <c r="P15" s="109">
        <f t="shared" si="0"/>
        <v>210</v>
      </c>
    </row>
    <row r="16" spans="2:16" ht="15.75">
      <c r="L16" s="108" t="s">
        <v>157</v>
      </c>
      <c r="M16" s="109">
        <v>1236</v>
      </c>
      <c r="N16" s="109">
        <v>3</v>
      </c>
      <c r="O16" s="109">
        <v>45</v>
      </c>
      <c r="P16" s="109">
        <f t="shared" si="0"/>
        <v>135</v>
      </c>
    </row>
    <row r="18" spans="2:17" ht="28.5" customHeight="1" thickBot="1">
      <c r="B18" s="113" t="s">
        <v>163</v>
      </c>
      <c r="C18" s="113"/>
      <c r="D18" s="113"/>
      <c r="E18" s="113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4"/>
    </row>
    <row r="19" spans="2:17" ht="21.75" thickTop="1">
      <c r="B19" s="3"/>
    </row>
    <row r="21" spans="2:17" ht="18.75">
      <c r="B21" s="2" t="s">
        <v>162</v>
      </c>
      <c r="F21" s="2" t="s">
        <v>164</v>
      </c>
      <c r="H21" s="107">
        <v>2</v>
      </c>
    </row>
    <row r="25" spans="2:17" ht="18.75">
      <c r="B25" s="2" t="s">
        <v>161</v>
      </c>
      <c r="F25" s="2" t="s">
        <v>165</v>
      </c>
      <c r="H25" s="107">
        <v>6</v>
      </c>
      <c r="I25" s="107">
        <v>12</v>
      </c>
      <c r="K25" s="2" t="s">
        <v>166</v>
      </c>
      <c r="M25" s="109">
        <v>6</v>
      </c>
      <c r="N25" s="109">
        <v>35</v>
      </c>
      <c r="P25" s="109">
        <v>6</v>
      </c>
      <c r="Q25" s="109">
        <v>35</v>
      </c>
    </row>
    <row r="26" spans="2:17" ht="15.75">
      <c r="H26" s="107">
        <v>4</v>
      </c>
      <c r="I26" s="107">
        <v>25</v>
      </c>
      <c r="M26" s="109">
        <v>4</v>
      </c>
      <c r="N26" s="109">
        <v>53</v>
      </c>
      <c r="P26" s="109">
        <v>3</v>
      </c>
      <c r="Q26" s="109">
        <v>45</v>
      </c>
    </row>
    <row r="27" spans="2:17" ht="18.75">
      <c r="H27" s="107">
        <v>5</v>
      </c>
      <c r="I27" s="107">
        <v>42</v>
      </c>
      <c r="K27" s="112"/>
      <c r="M27" s="109">
        <v>2</v>
      </c>
      <c r="N27" s="109">
        <v>45</v>
      </c>
    </row>
    <row r="30" spans="2:17" ht="21">
      <c r="F30" s="3" t="s">
        <v>167</v>
      </c>
      <c r="H30" s="111">
        <f>SUM(M25:N27,P25:Q26)</f>
        <v>234</v>
      </c>
    </row>
    <row r="38" spans="2:2" ht="34.5">
      <c r="B38" s="94"/>
    </row>
  </sheetData>
  <mergeCells count="2">
    <mergeCell ref="B2:P2"/>
    <mergeCell ref="B18:P18"/>
  </mergeCells>
  <pageMargins left="0.7" right="0.7" top="0.75" bottom="0.75" header="0.3" footer="0.3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L84"/>
  <sheetViews>
    <sheetView zoomScale="70" zoomScaleNormal="70" workbookViewId="0">
      <selection activeCell="G20" sqref="G20"/>
    </sheetView>
  </sheetViews>
  <sheetFormatPr baseColWidth="10" defaultRowHeight="15"/>
  <cols>
    <col min="2" max="2" width="25.5703125" customWidth="1"/>
    <col min="3" max="3" width="17.7109375" customWidth="1"/>
    <col min="4" max="4" width="21.42578125" customWidth="1"/>
    <col min="5" max="5" width="18" bestFit="1" customWidth="1"/>
    <col min="8" max="8" width="16.28515625" customWidth="1"/>
    <col min="9" max="9" width="20" customWidth="1"/>
    <col min="10" max="10" width="15.140625" customWidth="1"/>
    <col min="11" max="11" width="20.28515625" customWidth="1"/>
    <col min="12" max="12" width="16" customWidth="1"/>
  </cols>
  <sheetData>
    <row r="3" spans="2:10">
      <c r="B3" s="1" t="s">
        <v>1</v>
      </c>
    </row>
    <row r="5" spans="2:10" ht="15" customHeight="1">
      <c r="B5" s="122" t="s">
        <v>2</v>
      </c>
      <c r="C5" s="122"/>
      <c r="D5" s="122"/>
      <c r="E5" s="122"/>
      <c r="F5" s="122"/>
      <c r="G5" s="122"/>
      <c r="H5" s="122"/>
      <c r="I5" s="122"/>
      <c r="J5" s="122"/>
    </row>
    <row r="6" spans="2:10" ht="15" customHeight="1">
      <c r="B6" s="122"/>
      <c r="C6" s="122"/>
      <c r="D6" s="122"/>
      <c r="E6" s="122"/>
      <c r="F6" s="122"/>
      <c r="G6" s="122"/>
      <c r="H6" s="122"/>
      <c r="I6" s="122"/>
      <c r="J6" s="122"/>
    </row>
    <row r="7" spans="2:10">
      <c r="B7" s="122"/>
      <c r="C7" s="122"/>
      <c r="D7" s="122"/>
      <c r="E7" s="122"/>
      <c r="F7" s="122"/>
      <c r="G7" s="122"/>
      <c r="H7" s="122"/>
      <c r="I7" s="122"/>
      <c r="J7" s="122"/>
    </row>
    <row r="9" spans="2:10">
      <c r="B9" t="s">
        <v>5</v>
      </c>
    </row>
    <row r="11" spans="2:10">
      <c r="B11" t="s">
        <v>3</v>
      </c>
      <c r="D11" t="s">
        <v>3</v>
      </c>
    </row>
    <row r="12" spans="2:10">
      <c r="B12" s="1" t="s">
        <v>3</v>
      </c>
      <c r="D12" t="s">
        <v>3</v>
      </c>
    </row>
    <row r="13" spans="2:10">
      <c r="B13" s="4" t="s">
        <v>3</v>
      </c>
      <c r="D13" t="s">
        <v>3</v>
      </c>
    </row>
    <row r="14" spans="2:10">
      <c r="B14" s="5" t="s">
        <v>3</v>
      </c>
      <c r="D14" t="s">
        <v>3</v>
      </c>
    </row>
    <row r="15" spans="2:10">
      <c r="B15" s="6" t="s">
        <v>3</v>
      </c>
      <c r="D15" t="s">
        <v>3</v>
      </c>
    </row>
    <row r="16" spans="2:10" ht="42.75" customHeight="1">
      <c r="B16" s="7" t="s">
        <v>3</v>
      </c>
      <c r="D16" t="s">
        <v>3</v>
      </c>
    </row>
    <row r="18" spans="1:7">
      <c r="B18" s="1" t="s">
        <v>4</v>
      </c>
    </row>
    <row r="19" spans="1:7">
      <c r="G19" s="14"/>
    </row>
    <row r="20" spans="1:7">
      <c r="B20" s="13" t="s">
        <v>3</v>
      </c>
      <c r="D20" t="s">
        <v>3</v>
      </c>
      <c r="G20" s="14" t="s">
        <v>6</v>
      </c>
    </row>
    <row r="21" spans="1:7">
      <c r="B21" s="11" t="s">
        <v>3</v>
      </c>
      <c r="D21" t="s">
        <v>3</v>
      </c>
      <c r="G21" s="14" t="s">
        <v>7</v>
      </c>
    </row>
    <row r="22" spans="1:7">
      <c r="B22" s="12" t="s">
        <v>3</v>
      </c>
      <c r="D22" t="s">
        <v>3</v>
      </c>
      <c r="G22" s="14" t="s">
        <v>8</v>
      </c>
    </row>
    <row r="23" spans="1:7">
      <c r="B23" s="10" t="s">
        <v>3</v>
      </c>
      <c r="D23" t="s">
        <v>3</v>
      </c>
      <c r="G23" s="14" t="s">
        <v>9</v>
      </c>
    </row>
    <row r="24" spans="1:7">
      <c r="B24" s="9" t="s">
        <v>3</v>
      </c>
      <c r="D24" t="s">
        <v>3</v>
      </c>
      <c r="G24" s="14" t="s">
        <v>10</v>
      </c>
    </row>
    <row r="25" spans="1:7" ht="63" customHeight="1">
      <c r="B25" s="8" t="s">
        <v>3</v>
      </c>
      <c r="D25" t="s">
        <v>3</v>
      </c>
      <c r="G25" s="14" t="s">
        <v>11</v>
      </c>
    </row>
    <row r="26" spans="1:7">
      <c r="G26" s="14"/>
    </row>
    <row r="27" spans="1:7">
      <c r="G27" s="14"/>
    </row>
    <row r="28" spans="1:7" ht="40.5" customHeight="1" thickBot="1">
      <c r="A28" s="123" t="s">
        <v>12</v>
      </c>
      <c r="B28" s="123"/>
      <c r="C28" s="123"/>
      <c r="D28" s="123"/>
      <c r="E28" s="123"/>
      <c r="F28" s="123"/>
    </row>
    <row r="29" spans="1:7" ht="15.75" thickTop="1"/>
    <row r="55" spans="1:6" ht="15.75" thickBot="1"/>
    <row r="56" spans="1:6" ht="27" thickBot="1">
      <c r="A56" s="124" t="s">
        <v>13</v>
      </c>
      <c r="B56" s="125"/>
      <c r="C56" s="125"/>
      <c r="D56" s="125"/>
      <c r="E56" s="125"/>
      <c r="F56" s="126"/>
    </row>
    <row r="61" spans="1:6">
      <c r="A61" t="s">
        <v>14</v>
      </c>
    </row>
    <row r="62" spans="1:6" ht="36.75" customHeight="1"/>
    <row r="64" spans="1:6">
      <c r="B64" s="1" t="s">
        <v>15</v>
      </c>
    </row>
    <row r="68" spans="2:12" ht="19.5" thickBot="1">
      <c r="B68" t="s">
        <v>33</v>
      </c>
      <c r="H68" s="118" t="s">
        <v>33</v>
      </c>
      <c r="I68" s="118"/>
      <c r="J68" s="118"/>
      <c r="K68" s="118"/>
      <c r="L68" s="118"/>
    </row>
    <row r="69" spans="2:12">
      <c r="B69" t="s">
        <v>16</v>
      </c>
      <c r="H69" s="119" t="s">
        <v>16</v>
      </c>
      <c r="I69" s="120"/>
      <c r="J69" s="120"/>
      <c r="K69" s="120"/>
      <c r="L69" s="121"/>
    </row>
    <row r="70" spans="2:12">
      <c r="B70" t="s">
        <v>17</v>
      </c>
      <c r="C70" t="s">
        <v>32</v>
      </c>
      <c r="D70" t="s">
        <v>18</v>
      </c>
      <c r="E70" t="s">
        <v>19</v>
      </c>
      <c r="F70" t="s">
        <v>20</v>
      </c>
      <c r="H70" s="17" t="s">
        <v>17</v>
      </c>
      <c r="I70" s="18" t="s">
        <v>32</v>
      </c>
      <c r="J70" s="19" t="s">
        <v>18</v>
      </c>
      <c r="K70" s="19" t="s">
        <v>19</v>
      </c>
      <c r="L70" s="27" t="s">
        <v>20</v>
      </c>
    </row>
    <row r="71" spans="2:12">
      <c r="B71" t="s">
        <v>21</v>
      </c>
      <c r="C71">
        <v>42502</v>
      </c>
      <c r="D71" t="s">
        <v>22</v>
      </c>
      <c r="E71">
        <v>450</v>
      </c>
      <c r="F71">
        <v>2</v>
      </c>
      <c r="H71" s="20" t="s">
        <v>21</v>
      </c>
      <c r="I71" s="21">
        <v>42502</v>
      </c>
      <c r="J71" s="22" t="s">
        <v>22</v>
      </c>
      <c r="K71" s="23">
        <v>450</v>
      </c>
      <c r="L71" s="28">
        <v>2</v>
      </c>
    </row>
    <row r="72" spans="2:12">
      <c r="B72" t="s">
        <v>23</v>
      </c>
      <c r="C72">
        <v>43050</v>
      </c>
      <c r="D72" t="s">
        <v>24</v>
      </c>
      <c r="E72">
        <v>50</v>
      </c>
      <c r="F72">
        <v>3</v>
      </c>
      <c r="H72" s="20" t="s">
        <v>23</v>
      </c>
      <c r="I72" s="21">
        <v>43050</v>
      </c>
      <c r="J72" s="22" t="s">
        <v>24</v>
      </c>
      <c r="K72" s="23">
        <v>50</v>
      </c>
      <c r="L72" s="28">
        <v>3</v>
      </c>
    </row>
    <row r="73" spans="2:12">
      <c r="B73" t="s">
        <v>25</v>
      </c>
      <c r="C73">
        <v>43070</v>
      </c>
      <c r="D73" t="s">
        <v>26</v>
      </c>
      <c r="E73">
        <v>550</v>
      </c>
      <c r="F73">
        <v>2</v>
      </c>
      <c r="H73" s="20" t="s">
        <v>25</v>
      </c>
      <c r="I73" s="21">
        <v>43070</v>
      </c>
      <c r="J73" s="22" t="s">
        <v>26</v>
      </c>
      <c r="K73" s="23">
        <v>550</v>
      </c>
      <c r="L73" s="28">
        <v>2</v>
      </c>
    </row>
    <row r="74" spans="2:12">
      <c r="B74" t="s">
        <v>27</v>
      </c>
      <c r="C74">
        <v>43233</v>
      </c>
      <c r="D74" t="s">
        <v>28</v>
      </c>
      <c r="E74">
        <v>75</v>
      </c>
      <c r="F74">
        <v>3</v>
      </c>
      <c r="H74" s="20" t="s">
        <v>27</v>
      </c>
      <c r="I74" s="21">
        <v>43233</v>
      </c>
      <c r="J74" s="22" t="s">
        <v>28</v>
      </c>
      <c r="K74" s="23">
        <v>75</v>
      </c>
      <c r="L74" s="28">
        <v>3</v>
      </c>
    </row>
    <row r="75" spans="2:12" ht="15.75" thickBot="1">
      <c r="B75" t="s">
        <v>29</v>
      </c>
      <c r="C75">
        <v>43508</v>
      </c>
      <c r="D75" t="s">
        <v>30</v>
      </c>
      <c r="E75">
        <v>350</v>
      </c>
      <c r="F75">
        <v>1</v>
      </c>
      <c r="H75" s="24" t="s">
        <v>29</v>
      </c>
      <c r="I75" s="29">
        <v>43508</v>
      </c>
      <c r="J75" s="25" t="s">
        <v>30</v>
      </c>
      <c r="K75" s="26">
        <v>350</v>
      </c>
      <c r="L75" s="30">
        <v>1</v>
      </c>
    </row>
    <row r="77" spans="2:12" ht="15.75" thickBot="1"/>
    <row r="78" spans="2:12" ht="15.75" thickBot="1">
      <c r="B78" t="s">
        <v>47</v>
      </c>
      <c r="H78" s="115" t="s">
        <v>47</v>
      </c>
      <c r="I78" s="116"/>
      <c r="J78" s="116"/>
      <c r="K78" s="117"/>
    </row>
    <row r="79" spans="2:12">
      <c r="B79" t="s">
        <v>34</v>
      </c>
      <c r="C79" t="s">
        <v>35</v>
      </c>
      <c r="D79" t="s">
        <v>36</v>
      </c>
      <c r="E79" t="s">
        <v>46</v>
      </c>
      <c r="H79" s="32" t="s">
        <v>34</v>
      </c>
      <c r="I79" s="33" t="s">
        <v>35</v>
      </c>
      <c r="J79" s="34" t="s">
        <v>36</v>
      </c>
      <c r="K79" s="35" t="s">
        <v>46</v>
      </c>
    </row>
    <row r="80" spans="2:12">
      <c r="B80" t="s">
        <v>37</v>
      </c>
      <c r="C80" t="s">
        <v>38</v>
      </c>
      <c r="D80">
        <v>2200</v>
      </c>
      <c r="E80">
        <v>42502</v>
      </c>
      <c r="H80" s="36" t="s">
        <v>37</v>
      </c>
      <c r="I80" s="39" t="s">
        <v>38</v>
      </c>
      <c r="J80" s="37">
        <v>2200</v>
      </c>
      <c r="K80" s="31">
        <v>42502</v>
      </c>
    </row>
    <row r="81" spans="2:11">
      <c r="B81" t="s">
        <v>39</v>
      </c>
      <c r="C81" t="s">
        <v>40</v>
      </c>
      <c r="D81">
        <v>2000</v>
      </c>
      <c r="E81">
        <v>42746</v>
      </c>
      <c r="H81" s="38" t="s">
        <v>39</v>
      </c>
      <c r="I81" s="39" t="s">
        <v>40</v>
      </c>
      <c r="J81" s="37">
        <v>2000</v>
      </c>
      <c r="K81" s="31">
        <v>42746</v>
      </c>
    </row>
    <row r="82" spans="2:11">
      <c r="B82" t="s">
        <v>41</v>
      </c>
      <c r="C82" t="s">
        <v>42</v>
      </c>
      <c r="D82">
        <v>1000</v>
      </c>
      <c r="E82">
        <v>42778</v>
      </c>
      <c r="H82" s="38" t="s">
        <v>41</v>
      </c>
      <c r="I82" s="39" t="s">
        <v>42</v>
      </c>
      <c r="J82" s="37">
        <v>1000</v>
      </c>
      <c r="K82" s="31">
        <v>42778</v>
      </c>
    </row>
    <row r="83" spans="2:11">
      <c r="B83" t="s">
        <v>43</v>
      </c>
      <c r="C83" t="s">
        <v>44</v>
      </c>
      <c r="D83">
        <v>1200</v>
      </c>
      <c r="E83">
        <v>43264</v>
      </c>
      <c r="H83" s="38" t="s">
        <v>43</v>
      </c>
      <c r="I83" s="39" t="s">
        <v>44</v>
      </c>
      <c r="J83" s="37">
        <v>1200</v>
      </c>
      <c r="K83" s="31">
        <v>43264</v>
      </c>
    </row>
    <row r="84" spans="2:11" ht="15.75" thickBot="1">
      <c r="B84" t="s">
        <v>45</v>
      </c>
      <c r="C84" t="s">
        <v>40</v>
      </c>
      <c r="D84">
        <v>2000</v>
      </c>
      <c r="E84">
        <v>43508</v>
      </c>
      <c r="H84" s="38" t="s">
        <v>45</v>
      </c>
      <c r="I84" s="39" t="s">
        <v>40</v>
      </c>
      <c r="J84" s="40">
        <v>2000</v>
      </c>
      <c r="K84" s="31">
        <v>43508</v>
      </c>
    </row>
  </sheetData>
  <mergeCells count="6">
    <mergeCell ref="H78:K78"/>
    <mergeCell ref="H68:L68"/>
    <mergeCell ref="H69:L69"/>
    <mergeCell ref="B5:J7"/>
    <mergeCell ref="A28:F28"/>
    <mergeCell ref="A56:F5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0"/>
  <sheetViews>
    <sheetView showGridLines="0" topLeftCell="A82" workbookViewId="0">
      <selection activeCell="C97" sqref="C97"/>
    </sheetView>
  </sheetViews>
  <sheetFormatPr baseColWidth="10" defaultRowHeight="15"/>
  <cols>
    <col min="1" max="1" width="11.5703125" style="16" bestFit="1" customWidth="1"/>
    <col min="2" max="2" width="11.42578125" style="16"/>
    <col min="3" max="3" width="19" style="16" bestFit="1" customWidth="1"/>
    <col min="4" max="4" width="17.7109375" style="16" bestFit="1" customWidth="1"/>
    <col min="5" max="5" width="16.140625" style="16" bestFit="1" customWidth="1"/>
    <col min="6" max="6" width="12.5703125" style="16" bestFit="1" customWidth="1"/>
    <col min="7" max="16384" width="11.42578125" style="16"/>
  </cols>
  <sheetData>
    <row r="2" spans="1:7" ht="18.75">
      <c r="B2" s="2" t="s">
        <v>75</v>
      </c>
    </row>
    <row r="4" spans="1:7" ht="29.25" thickBot="1">
      <c r="A4" s="45">
        <v>1</v>
      </c>
      <c r="B4" s="44" t="s">
        <v>48</v>
      </c>
      <c r="C4" s="41"/>
      <c r="D4" s="41"/>
      <c r="E4" s="41"/>
      <c r="F4" s="41"/>
      <c r="G4" s="42"/>
    </row>
    <row r="5" spans="1:7">
      <c r="A5" s="46"/>
      <c r="B5" s="43"/>
      <c r="C5" s="43"/>
      <c r="D5" s="43"/>
      <c r="E5" s="43"/>
      <c r="F5" s="43"/>
      <c r="G5" s="43"/>
    </row>
    <row r="6" spans="1:7" ht="37.5">
      <c r="A6" s="46"/>
      <c r="B6" s="43"/>
      <c r="C6" s="47" t="s">
        <v>49</v>
      </c>
      <c r="D6" s="48" t="s">
        <v>83</v>
      </c>
      <c r="E6" s="49" t="s">
        <v>50</v>
      </c>
      <c r="F6" s="43"/>
      <c r="G6" s="43"/>
    </row>
    <row r="7" spans="1:7" ht="31.5">
      <c r="A7" s="46"/>
      <c r="B7" s="43"/>
      <c r="C7" s="50">
        <v>200</v>
      </c>
      <c r="D7" s="51">
        <v>50.000100000000003</v>
      </c>
      <c r="E7" s="52"/>
      <c r="F7" s="53"/>
      <c r="G7" s="54"/>
    </row>
    <row r="8" spans="1:7">
      <c r="A8" s="46"/>
      <c r="B8" s="43"/>
      <c r="C8" s="43"/>
      <c r="D8" s="43"/>
      <c r="E8" s="43"/>
      <c r="F8" s="43"/>
      <c r="G8" s="43"/>
    </row>
    <row r="9" spans="1:7">
      <c r="A9" s="46"/>
      <c r="B9" s="43"/>
      <c r="C9" s="43"/>
      <c r="D9" s="43"/>
      <c r="E9" s="43"/>
      <c r="F9" s="43"/>
      <c r="G9" s="55"/>
    </row>
    <row r="10" spans="1:7">
      <c r="A10" s="46"/>
      <c r="B10" s="43"/>
      <c r="C10" s="43"/>
      <c r="D10" s="43"/>
      <c r="E10" s="43"/>
      <c r="F10" s="43"/>
      <c r="G10" s="43"/>
    </row>
    <row r="11" spans="1:7" ht="29.25" thickBot="1">
      <c r="A11" s="45">
        <v>2</v>
      </c>
      <c r="B11" s="44" t="s">
        <v>51</v>
      </c>
      <c r="C11" s="41"/>
      <c r="D11" s="41"/>
      <c r="E11" s="41"/>
      <c r="F11" s="41"/>
      <c r="G11" s="42"/>
    </row>
    <row r="12" spans="1:7">
      <c r="A12" s="46"/>
      <c r="B12" s="43"/>
      <c r="C12" s="43"/>
      <c r="D12" s="43"/>
      <c r="E12" s="43"/>
      <c r="F12" s="43"/>
      <c r="G12" s="43"/>
    </row>
    <row r="13" spans="1:7" ht="37.5">
      <c r="A13" s="46"/>
      <c r="B13" s="43"/>
      <c r="C13" s="47" t="s">
        <v>18</v>
      </c>
      <c r="D13" s="47" t="s">
        <v>52</v>
      </c>
      <c r="E13" s="47" t="s">
        <v>53</v>
      </c>
      <c r="F13" s="49" t="s">
        <v>31</v>
      </c>
      <c r="G13" s="43"/>
    </row>
    <row r="14" spans="1:7" ht="31.5">
      <c r="A14" s="46"/>
      <c r="B14" s="43"/>
      <c r="C14" s="50" t="s">
        <v>54</v>
      </c>
      <c r="D14" s="50">
        <v>3.6101000000000001</v>
      </c>
      <c r="E14" s="56">
        <v>15</v>
      </c>
      <c r="F14" s="52"/>
      <c r="G14" s="53"/>
    </row>
    <row r="15" spans="1:7">
      <c r="A15" s="46"/>
      <c r="B15" s="43"/>
      <c r="C15" s="43"/>
      <c r="D15" s="43"/>
      <c r="E15" s="43"/>
      <c r="F15" s="43"/>
      <c r="G15" s="43"/>
    </row>
    <row r="16" spans="1:7">
      <c r="A16" s="46"/>
      <c r="B16" s="43"/>
      <c r="C16" s="43"/>
      <c r="D16" s="43"/>
      <c r="E16" s="43"/>
      <c r="F16" s="43"/>
      <c r="G16" s="43"/>
    </row>
    <row r="17" spans="1:7">
      <c r="A17" s="46"/>
      <c r="B17" s="43"/>
      <c r="C17" s="43"/>
      <c r="D17" s="43"/>
      <c r="E17" s="43"/>
      <c r="F17" s="43"/>
      <c r="G17" s="43"/>
    </row>
    <row r="18" spans="1:7" ht="29.25" thickBot="1">
      <c r="A18" s="45">
        <v>3</v>
      </c>
      <c r="B18" s="44" t="s">
        <v>55</v>
      </c>
      <c r="C18" s="41"/>
      <c r="D18" s="41"/>
      <c r="E18" s="41"/>
      <c r="F18" s="41"/>
      <c r="G18" s="42"/>
    </row>
    <row r="19" spans="1:7">
      <c r="A19" s="46"/>
      <c r="B19" s="43"/>
      <c r="C19" s="43"/>
      <c r="D19" s="43"/>
      <c r="E19" s="43"/>
      <c r="F19" s="43"/>
      <c r="G19" s="43"/>
    </row>
    <row r="20" spans="1:7" ht="56.25">
      <c r="A20" s="46"/>
      <c r="B20" s="43"/>
      <c r="C20" s="47" t="s">
        <v>56</v>
      </c>
      <c r="D20" s="47" t="s">
        <v>57</v>
      </c>
      <c r="E20" s="49" t="s">
        <v>58</v>
      </c>
      <c r="F20" s="43"/>
      <c r="G20" s="43"/>
    </row>
    <row r="21" spans="1:7" ht="31.5">
      <c r="A21" s="46"/>
      <c r="B21" s="43"/>
      <c r="C21" s="50">
        <v>100</v>
      </c>
      <c r="D21" s="50">
        <v>2.76</v>
      </c>
      <c r="E21" s="57"/>
      <c r="F21" s="53"/>
      <c r="G21" s="43"/>
    </row>
    <row r="22" spans="1:7">
      <c r="A22" s="46"/>
      <c r="B22" s="43"/>
      <c r="C22" s="43"/>
      <c r="D22" s="43"/>
      <c r="E22" s="43"/>
      <c r="F22" s="43"/>
      <c r="G22" s="43"/>
    </row>
    <row r="23" spans="1:7">
      <c r="A23" s="46"/>
      <c r="B23" s="43"/>
      <c r="C23" s="43"/>
      <c r="D23" s="43"/>
      <c r="E23" s="43"/>
      <c r="F23" s="43"/>
      <c r="G23" s="43"/>
    </row>
    <row r="24" spans="1:7">
      <c r="A24" s="46"/>
      <c r="B24" s="43"/>
      <c r="C24" s="43"/>
      <c r="D24" s="43"/>
      <c r="E24" s="43"/>
      <c r="F24" s="43"/>
      <c r="G24" s="43"/>
    </row>
    <row r="25" spans="1:7" ht="29.25" thickBot="1">
      <c r="A25" s="45">
        <v>4</v>
      </c>
      <c r="B25" s="44" t="s">
        <v>59</v>
      </c>
      <c r="C25" s="41"/>
      <c r="D25" s="41"/>
      <c r="E25" s="41"/>
      <c r="F25" s="41"/>
      <c r="G25" s="42"/>
    </row>
    <row r="26" spans="1:7">
      <c r="A26" s="46"/>
      <c r="B26" s="43"/>
      <c r="C26" s="43"/>
      <c r="D26" s="43"/>
      <c r="E26" s="43"/>
      <c r="F26" s="43"/>
      <c r="G26" s="43"/>
    </row>
    <row r="27" spans="1:7" ht="56.25">
      <c r="A27" s="46"/>
      <c r="B27" s="43"/>
      <c r="C27" s="47" t="s">
        <v>58</v>
      </c>
      <c r="D27" s="47" t="s">
        <v>57</v>
      </c>
      <c r="E27" s="49" t="s">
        <v>56</v>
      </c>
      <c r="F27" s="43"/>
      <c r="G27" s="43"/>
    </row>
    <row r="28" spans="1:7" ht="31.5">
      <c r="A28" s="46"/>
      <c r="B28" s="43"/>
      <c r="C28" s="57">
        <v>300</v>
      </c>
      <c r="D28" s="50">
        <v>3.3</v>
      </c>
      <c r="E28" s="58"/>
      <c r="F28" s="53"/>
      <c r="G28" s="43"/>
    </row>
    <row r="29" spans="1:7">
      <c r="A29" s="46"/>
      <c r="B29" s="43"/>
      <c r="C29" s="43"/>
      <c r="D29" s="43"/>
      <c r="E29" s="43"/>
      <c r="F29" s="43"/>
      <c r="G29" s="43"/>
    </row>
    <row r="30" spans="1:7">
      <c r="A30" s="46"/>
      <c r="B30" s="43"/>
      <c r="C30" s="43"/>
      <c r="D30" s="43"/>
      <c r="E30" s="43"/>
      <c r="F30" s="43"/>
      <c r="G30" s="43"/>
    </row>
    <row r="31" spans="1:7">
      <c r="A31" s="46"/>
      <c r="B31" s="43"/>
      <c r="C31" s="43"/>
      <c r="D31" s="43"/>
      <c r="E31" s="43"/>
      <c r="F31" s="43"/>
      <c r="G31" s="43"/>
    </row>
    <row r="32" spans="1:7" ht="15" customHeight="1">
      <c r="A32" s="127">
        <v>5</v>
      </c>
      <c r="B32" s="129" t="s">
        <v>81</v>
      </c>
      <c r="C32" s="138"/>
      <c r="D32" s="138"/>
      <c r="E32" s="138"/>
      <c r="F32" s="138"/>
      <c r="G32" s="138"/>
    </row>
    <row r="33" spans="1:7" ht="28.5" customHeight="1" thickBot="1">
      <c r="A33" s="128"/>
      <c r="B33" s="135"/>
      <c r="C33" s="136"/>
      <c r="D33" s="136"/>
      <c r="E33" s="136"/>
      <c r="F33" s="136"/>
      <c r="G33" s="136"/>
    </row>
    <row r="34" spans="1:7">
      <c r="A34" s="46"/>
      <c r="B34" s="43"/>
      <c r="C34" s="43"/>
      <c r="D34" s="43"/>
      <c r="E34" s="43"/>
      <c r="F34" s="43"/>
      <c r="G34" s="43"/>
    </row>
    <row r="35" spans="1:7" ht="18.75">
      <c r="A35" s="46"/>
      <c r="B35" s="43"/>
      <c r="C35" s="47" t="s">
        <v>31</v>
      </c>
      <c r="D35" s="49" t="s">
        <v>60</v>
      </c>
      <c r="E35" s="43"/>
      <c r="F35" s="43"/>
      <c r="G35" s="43"/>
    </row>
    <row r="36" spans="1:7" ht="31.5">
      <c r="A36" s="46"/>
      <c r="B36" s="43"/>
      <c r="C36" s="50">
        <v>1000</v>
      </c>
      <c r="D36" s="58"/>
      <c r="E36" s="53"/>
      <c r="F36" s="43"/>
      <c r="G36" s="43"/>
    </row>
    <row r="37" spans="1:7">
      <c r="A37" s="46"/>
      <c r="B37" s="43"/>
      <c r="C37" s="43"/>
      <c r="D37" s="43"/>
      <c r="E37" s="43"/>
      <c r="F37" s="43"/>
      <c r="G37" s="43"/>
    </row>
    <row r="38" spans="1:7">
      <c r="A38" s="46"/>
      <c r="B38" s="43"/>
      <c r="C38" s="43"/>
      <c r="D38" s="43"/>
      <c r="E38" s="43"/>
      <c r="F38" s="43"/>
      <c r="G38" s="43"/>
    </row>
    <row r="39" spans="1:7">
      <c r="A39" s="46"/>
      <c r="B39" s="43"/>
      <c r="C39" s="43"/>
      <c r="D39" s="43"/>
      <c r="E39" s="43"/>
      <c r="F39" s="43"/>
      <c r="G39" s="43"/>
    </row>
    <row r="40" spans="1:7" ht="61.5" customHeight="1" thickBot="1">
      <c r="A40" s="45">
        <v>6</v>
      </c>
      <c r="B40" s="135" t="s">
        <v>82</v>
      </c>
      <c r="C40" s="136"/>
      <c r="D40" s="136"/>
      <c r="E40" s="136"/>
      <c r="F40" s="136"/>
      <c r="G40" s="137"/>
    </row>
    <row r="41" spans="1:7">
      <c r="A41" s="46"/>
      <c r="B41" s="43"/>
      <c r="C41" s="43"/>
      <c r="D41" s="43"/>
      <c r="E41" s="43"/>
      <c r="F41" s="43"/>
      <c r="G41" s="43"/>
    </row>
    <row r="42" spans="1:7" ht="37.5">
      <c r="A42" s="46"/>
      <c r="B42" s="43"/>
      <c r="C42" s="43"/>
      <c r="D42" s="49" t="s">
        <v>61</v>
      </c>
      <c r="E42" s="43"/>
      <c r="F42" s="43"/>
      <c r="G42" s="43"/>
    </row>
    <row r="43" spans="1:7" ht="31.5">
      <c r="A43" s="46"/>
      <c r="B43" s="43"/>
      <c r="C43" s="43"/>
      <c r="D43" s="58"/>
      <c r="E43" s="53"/>
      <c r="F43" s="43"/>
      <c r="G43" s="43"/>
    </row>
    <row r="44" spans="1:7">
      <c r="A44" s="46"/>
      <c r="B44" s="43"/>
      <c r="C44" s="43"/>
      <c r="D44" s="43"/>
      <c r="E44" s="43"/>
      <c r="F44" s="43"/>
      <c r="G44" s="43"/>
    </row>
    <row r="45" spans="1:7">
      <c r="A45" s="46"/>
      <c r="B45" s="43"/>
      <c r="C45" s="43"/>
      <c r="D45" s="43"/>
      <c r="E45" s="43"/>
      <c r="F45" s="43"/>
      <c r="G45" s="43"/>
    </row>
    <row r="46" spans="1:7">
      <c r="A46" s="46"/>
      <c r="B46" s="43"/>
      <c r="C46" s="43"/>
      <c r="D46" s="43"/>
      <c r="E46" s="43"/>
      <c r="F46" s="43"/>
      <c r="G46" s="43"/>
    </row>
    <row r="47" spans="1:7" ht="15" customHeight="1">
      <c r="A47" s="127">
        <v>7</v>
      </c>
      <c r="B47" s="129" t="s">
        <v>62</v>
      </c>
      <c r="C47" s="138"/>
      <c r="D47" s="138"/>
      <c r="E47" s="138"/>
      <c r="F47" s="138"/>
      <c r="G47" s="138"/>
    </row>
    <row r="48" spans="1:7" ht="33" customHeight="1" thickBot="1">
      <c r="A48" s="128"/>
      <c r="B48" s="135"/>
      <c r="C48" s="136"/>
      <c r="D48" s="136"/>
      <c r="E48" s="136"/>
      <c r="F48" s="136"/>
      <c r="G48" s="136"/>
    </row>
    <row r="49" spans="1:7">
      <c r="A49" s="46"/>
      <c r="B49" s="43"/>
      <c r="C49" s="43"/>
      <c r="D49" s="43"/>
      <c r="E49" s="43"/>
      <c r="F49" s="43"/>
      <c r="G49" s="43"/>
    </row>
    <row r="50" spans="1:7" ht="18.75">
      <c r="A50" s="46"/>
      <c r="B50" s="43"/>
      <c r="C50" s="47" t="s">
        <v>63</v>
      </c>
      <c r="D50" s="47" t="s">
        <v>64</v>
      </c>
      <c r="E50" s="49" t="s">
        <v>65</v>
      </c>
      <c r="F50" s="43"/>
      <c r="G50" s="43"/>
    </row>
    <row r="51" spans="1:7" ht="31.5">
      <c r="A51" s="46"/>
      <c r="B51" s="43"/>
      <c r="C51" s="50">
        <v>37.75</v>
      </c>
      <c r="D51" s="50">
        <v>100</v>
      </c>
      <c r="E51" s="52"/>
      <c r="F51" s="53"/>
      <c r="G51" s="43"/>
    </row>
    <row r="52" spans="1:7">
      <c r="A52" s="46"/>
      <c r="B52" s="43"/>
      <c r="C52" s="43"/>
      <c r="D52" s="43"/>
      <c r="E52" s="43"/>
      <c r="F52" s="43"/>
      <c r="G52" s="43"/>
    </row>
    <row r="53" spans="1:7">
      <c r="A53" s="46"/>
      <c r="B53" s="43"/>
      <c r="C53" s="43"/>
      <c r="D53" s="43"/>
      <c r="E53" s="43"/>
      <c r="F53" s="43"/>
      <c r="G53" s="43"/>
    </row>
    <row r="54" spans="1:7">
      <c r="A54" s="46"/>
      <c r="B54" s="43"/>
      <c r="C54" s="43"/>
      <c r="D54" s="43"/>
      <c r="E54" s="43"/>
      <c r="F54" s="43"/>
      <c r="G54" s="43"/>
    </row>
    <row r="55" spans="1:7">
      <c r="A55" s="127">
        <v>8</v>
      </c>
      <c r="B55" s="129" t="s">
        <v>76</v>
      </c>
      <c r="C55" s="139"/>
      <c r="D55" s="139"/>
      <c r="E55" s="139"/>
      <c r="F55" s="139"/>
      <c r="G55" s="140"/>
    </row>
    <row r="56" spans="1:7" ht="54" customHeight="1" thickBot="1">
      <c r="A56" s="128"/>
      <c r="B56" s="141"/>
      <c r="C56" s="142"/>
      <c r="D56" s="142"/>
      <c r="E56" s="142"/>
      <c r="F56" s="142"/>
      <c r="G56" s="143"/>
    </row>
    <row r="57" spans="1:7">
      <c r="A57" s="46"/>
      <c r="B57" s="43"/>
      <c r="C57" s="43"/>
      <c r="D57" s="43"/>
      <c r="E57" s="43"/>
      <c r="F57" s="43"/>
      <c r="G57" s="43"/>
    </row>
    <row r="58" spans="1:7" ht="18.75">
      <c r="A58" s="46"/>
      <c r="B58" s="43"/>
      <c r="C58" s="47" t="s">
        <v>65</v>
      </c>
      <c r="D58" s="47" t="s">
        <v>66</v>
      </c>
      <c r="E58" s="49" t="s">
        <v>67</v>
      </c>
      <c r="F58" s="43"/>
      <c r="G58" s="43"/>
    </row>
    <row r="59" spans="1:7" ht="31.5">
      <c r="A59" s="46"/>
      <c r="B59" s="43"/>
      <c r="C59" s="50">
        <v>62.25</v>
      </c>
      <c r="D59" s="50">
        <v>28.61</v>
      </c>
      <c r="E59" s="52"/>
      <c r="F59" s="53"/>
      <c r="G59" s="43"/>
    </row>
    <row r="60" spans="1:7">
      <c r="A60" s="46"/>
      <c r="B60" s="43"/>
      <c r="C60" s="43"/>
      <c r="D60" s="43"/>
      <c r="E60" s="43"/>
      <c r="F60" s="43"/>
      <c r="G60" s="43"/>
    </row>
    <row r="61" spans="1:7">
      <c r="A61" s="46"/>
      <c r="B61" s="43"/>
      <c r="C61" s="43"/>
      <c r="D61" s="43"/>
      <c r="E61" s="43"/>
      <c r="F61" s="43"/>
      <c r="G61" s="43"/>
    </row>
    <row r="62" spans="1:7">
      <c r="A62" s="46"/>
      <c r="B62" s="43"/>
      <c r="C62" s="43"/>
      <c r="D62" s="43"/>
      <c r="E62" s="43"/>
      <c r="F62" s="43"/>
      <c r="G62" s="43"/>
    </row>
    <row r="63" spans="1:7">
      <c r="A63" s="127">
        <v>9</v>
      </c>
      <c r="B63" s="129" t="s">
        <v>77</v>
      </c>
      <c r="C63" s="130"/>
      <c r="D63" s="130"/>
      <c r="E63" s="130"/>
      <c r="F63" s="130"/>
      <c r="G63" s="131"/>
    </row>
    <row r="64" spans="1:7" ht="33" customHeight="1" thickBot="1">
      <c r="A64" s="128"/>
      <c r="B64" s="132"/>
      <c r="C64" s="133"/>
      <c r="D64" s="133"/>
      <c r="E64" s="133"/>
      <c r="F64" s="133"/>
      <c r="G64" s="134"/>
    </row>
    <row r="65" spans="1:7">
      <c r="A65" s="46"/>
      <c r="B65" s="43"/>
      <c r="C65" s="43"/>
      <c r="D65" s="43"/>
      <c r="E65" s="43"/>
      <c r="F65" s="43"/>
      <c r="G65" s="43"/>
    </row>
    <row r="66" spans="1:7" ht="18.75">
      <c r="A66" s="46"/>
      <c r="B66" s="43"/>
      <c r="C66" s="47" t="s">
        <v>68</v>
      </c>
      <c r="D66" s="47" t="s">
        <v>69</v>
      </c>
      <c r="E66" s="49" t="s">
        <v>70</v>
      </c>
      <c r="F66" s="43"/>
      <c r="G66" s="43"/>
    </row>
    <row r="67" spans="1:7" ht="31.5">
      <c r="A67" s="46"/>
      <c r="B67" s="43"/>
      <c r="C67" s="50">
        <v>2500</v>
      </c>
      <c r="D67" s="50">
        <v>157.36000000000001</v>
      </c>
      <c r="E67" s="52"/>
      <c r="F67" s="53"/>
      <c r="G67" s="43"/>
    </row>
    <row r="68" spans="1:7">
      <c r="A68" s="46"/>
      <c r="B68" s="43"/>
      <c r="C68" s="43"/>
      <c r="D68" s="43"/>
      <c r="E68" s="43"/>
      <c r="F68" s="43"/>
      <c r="G68" s="43"/>
    </row>
    <row r="69" spans="1:7">
      <c r="A69" s="46"/>
      <c r="B69" s="43"/>
      <c r="C69" s="43"/>
      <c r="D69" s="43"/>
      <c r="E69" s="43"/>
      <c r="F69" s="43"/>
      <c r="G69" s="43"/>
    </row>
    <row r="70" spans="1:7">
      <c r="A70" s="46"/>
      <c r="B70" s="43"/>
      <c r="C70" s="43"/>
      <c r="D70" s="43"/>
      <c r="E70" s="43"/>
      <c r="F70" s="43"/>
      <c r="G70" s="43"/>
    </row>
    <row r="71" spans="1:7" ht="15" customHeight="1">
      <c r="A71" s="127">
        <v>10</v>
      </c>
      <c r="B71" s="129" t="s">
        <v>78</v>
      </c>
      <c r="C71" s="130"/>
      <c r="D71" s="130"/>
      <c r="E71" s="130"/>
      <c r="F71" s="130"/>
      <c r="G71" s="131"/>
    </row>
    <row r="72" spans="1:7" ht="31.5" customHeight="1" thickBot="1">
      <c r="A72" s="128"/>
      <c r="B72" s="132"/>
      <c r="C72" s="133"/>
      <c r="D72" s="133"/>
      <c r="E72" s="133"/>
      <c r="F72" s="133"/>
      <c r="G72" s="134"/>
    </row>
    <row r="73" spans="1:7">
      <c r="A73" s="46"/>
      <c r="B73" s="43"/>
      <c r="C73" s="43"/>
      <c r="D73" s="43"/>
      <c r="E73" s="43"/>
      <c r="F73" s="43"/>
      <c r="G73" s="43"/>
    </row>
    <row r="74" spans="1:7" ht="18.75">
      <c r="A74" s="46"/>
      <c r="B74" s="43"/>
      <c r="C74" s="47" t="s">
        <v>68</v>
      </c>
      <c r="D74" s="47" t="s">
        <v>70</v>
      </c>
      <c r="E74" s="49" t="s">
        <v>69</v>
      </c>
      <c r="F74" s="43"/>
      <c r="G74" s="43"/>
    </row>
    <row r="75" spans="1:7" ht="31.5">
      <c r="A75" s="46"/>
      <c r="B75" s="43"/>
      <c r="C75" s="50">
        <v>4750</v>
      </c>
      <c r="D75" s="50">
        <v>5391.73</v>
      </c>
      <c r="E75" s="52"/>
      <c r="F75" s="53"/>
      <c r="G75" s="43"/>
    </row>
    <row r="76" spans="1:7">
      <c r="A76" s="46"/>
      <c r="B76" s="43"/>
      <c r="C76" s="43"/>
      <c r="D76" s="43"/>
      <c r="E76" s="43"/>
      <c r="F76" s="43"/>
      <c r="G76" s="43"/>
    </row>
    <row r="77" spans="1:7">
      <c r="A77" s="46"/>
      <c r="B77" s="43"/>
      <c r="C77" s="43"/>
      <c r="D77" s="43"/>
      <c r="E77" s="43"/>
      <c r="F77" s="43"/>
      <c r="G77" s="43"/>
    </row>
    <row r="78" spans="1:7">
      <c r="A78" s="46"/>
      <c r="B78" s="43"/>
      <c r="C78" s="43"/>
      <c r="D78" s="43"/>
      <c r="E78" s="43"/>
      <c r="F78" s="43"/>
      <c r="G78" s="43"/>
    </row>
    <row r="79" spans="1:7" ht="78.75" customHeight="1" thickBot="1">
      <c r="A79" s="45">
        <v>11</v>
      </c>
      <c r="B79" s="135" t="s">
        <v>79</v>
      </c>
      <c r="C79" s="136"/>
      <c r="D79" s="136"/>
      <c r="E79" s="136"/>
      <c r="F79" s="136"/>
      <c r="G79" s="137"/>
    </row>
    <row r="80" spans="1:7">
      <c r="A80" s="46"/>
      <c r="B80" s="43"/>
      <c r="C80" s="43"/>
      <c r="D80" s="43"/>
      <c r="E80" s="43"/>
      <c r="F80" s="43"/>
      <c r="G80" s="43"/>
    </row>
    <row r="81" spans="1:7" ht="37.5">
      <c r="A81" s="46"/>
      <c r="B81" s="43"/>
      <c r="C81" s="47" t="s">
        <v>71</v>
      </c>
      <c r="D81" s="49" t="s">
        <v>72</v>
      </c>
      <c r="E81" s="43"/>
      <c r="F81" s="43"/>
      <c r="G81" s="43"/>
    </row>
    <row r="82" spans="1:7" ht="31.5">
      <c r="A82" s="46"/>
      <c r="B82" s="43"/>
      <c r="C82" s="50">
        <v>1700</v>
      </c>
      <c r="D82" s="52"/>
      <c r="E82" s="53"/>
      <c r="F82" s="43"/>
      <c r="G82" s="43"/>
    </row>
    <row r="83" spans="1:7">
      <c r="A83" s="46"/>
      <c r="B83" s="43"/>
      <c r="C83" s="43"/>
      <c r="D83" s="43"/>
      <c r="E83" s="43"/>
      <c r="F83" s="43"/>
      <c r="G83" s="43"/>
    </row>
    <row r="84" spans="1:7">
      <c r="A84" s="46"/>
      <c r="B84" s="43"/>
      <c r="C84" s="43"/>
      <c r="D84" s="43"/>
      <c r="E84" s="43"/>
      <c r="F84" s="43"/>
      <c r="G84" s="43"/>
    </row>
    <row r="85" spans="1:7">
      <c r="A85" s="46"/>
      <c r="B85" s="43"/>
      <c r="C85" s="43"/>
      <c r="D85" s="43"/>
      <c r="E85" s="43"/>
      <c r="F85" s="43"/>
      <c r="G85" s="43"/>
    </row>
    <row r="86" spans="1:7">
      <c r="A86" s="127">
        <v>12</v>
      </c>
      <c r="B86" s="129" t="s">
        <v>80</v>
      </c>
      <c r="C86" s="130"/>
      <c r="D86" s="130"/>
      <c r="E86" s="130"/>
      <c r="F86" s="130"/>
      <c r="G86" s="131"/>
    </row>
    <row r="87" spans="1:7" ht="42" customHeight="1" thickBot="1">
      <c r="A87" s="128"/>
      <c r="B87" s="132"/>
      <c r="C87" s="133"/>
      <c r="D87" s="133"/>
      <c r="E87" s="133"/>
      <c r="F87" s="133"/>
      <c r="G87" s="134"/>
    </row>
    <row r="88" spans="1:7">
      <c r="A88" s="46"/>
      <c r="B88" s="43"/>
      <c r="C88" s="43"/>
      <c r="D88" s="43"/>
      <c r="E88" s="43"/>
      <c r="F88" s="43"/>
      <c r="G88" s="43"/>
    </row>
    <row r="89" spans="1:7" ht="37.5">
      <c r="A89" s="46"/>
      <c r="B89" s="43"/>
      <c r="C89" s="47" t="s">
        <v>73</v>
      </c>
      <c r="D89" s="49" t="s">
        <v>74</v>
      </c>
      <c r="E89" s="43"/>
      <c r="F89" s="43"/>
      <c r="G89" s="43"/>
    </row>
    <row r="90" spans="1:7" ht="31.5">
      <c r="A90" s="46"/>
      <c r="B90" s="43"/>
      <c r="C90" s="50">
        <v>107692</v>
      </c>
      <c r="D90" s="52"/>
      <c r="E90" s="53"/>
      <c r="F90" s="43"/>
      <c r="G90" s="43"/>
    </row>
  </sheetData>
  <mergeCells count="14">
    <mergeCell ref="A32:A33"/>
    <mergeCell ref="B32:G33"/>
    <mergeCell ref="A47:A48"/>
    <mergeCell ref="B47:G48"/>
    <mergeCell ref="A55:A56"/>
    <mergeCell ref="B55:G56"/>
    <mergeCell ref="B40:G40"/>
    <mergeCell ref="A63:A64"/>
    <mergeCell ref="B63:G64"/>
    <mergeCell ref="A71:A72"/>
    <mergeCell ref="B71:G72"/>
    <mergeCell ref="A86:A87"/>
    <mergeCell ref="B86:G87"/>
    <mergeCell ref="B79:G79"/>
  </mergeCells>
  <conditionalFormatting sqref="F7">
    <cfRule type="cellIs" dxfId="91" priority="1" operator="equal">
      <formula>"þ"</formula>
    </cfRule>
  </conditionalFormatting>
  <conditionalFormatting sqref="F7">
    <cfRule type="cellIs" dxfId="90" priority="2" operator="equal">
      <formula>"ý"</formula>
    </cfRule>
  </conditionalFormatting>
  <conditionalFormatting sqref="G14">
    <cfRule type="cellIs" dxfId="89" priority="3" operator="equal">
      <formula>"þ"</formula>
    </cfRule>
  </conditionalFormatting>
  <conditionalFormatting sqref="G14">
    <cfRule type="cellIs" dxfId="88" priority="4" operator="equal">
      <formula>"ý"</formula>
    </cfRule>
  </conditionalFormatting>
  <conditionalFormatting sqref="G14">
    <cfRule type="cellIs" dxfId="87" priority="5" operator="equal">
      <formula>"þ"</formula>
    </cfRule>
  </conditionalFormatting>
  <conditionalFormatting sqref="G14">
    <cfRule type="cellIs" dxfId="86" priority="6" operator="equal">
      <formula>"ý"</formula>
    </cfRule>
  </conditionalFormatting>
  <conditionalFormatting sqref="F21">
    <cfRule type="cellIs" dxfId="85" priority="7" operator="equal">
      <formula>"þ"</formula>
    </cfRule>
  </conditionalFormatting>
  <conditionalFormatting sqref="F21">
    <cfRule type="cellIs" dxfId="84" priority="8" operator="equal">
      <formula>"ý"</formula>
    </cfRule>
  </conditionalFormatting>
  <conditionalFormatting sqref="F21">
    <cfRule type="cellIs" dxfId="83" priority="9" operator="equal">
      <formula>"þ"</formula>
    </cfRule>
  </conditionalFormatting>
  <conditionalFormatting sqref="F21">
    <cfRule type="cellIs" dxfId="82" priority="10" operator="equal">
      <formula>"ý"</formula>
    </cfRule>
  </conditionalFormatting>
  <conditionalFormatting sqref="F28">
    <cfRule type="cellIs" dxfId="81" priority="11" operator="equal">
      <formula>"þ"</formula>
    </cfRule>
  </conditionalFormatting>
  <conditionalFormatting sqref="F28">
    <cfRule type="cellIs" dxfId="80" priority="12" operator="equal">
      <formula>"ý"</formula>
    </cfRule>
  </conditionalFormatting>
  <conditionalFormatting sqref="F28">
    <cfRule type="cellIs" dxfId="79" priority="13" operator="equal">
      <formula>"þ"</formula>
    </cfRule>
  </conditionalFormatting>
  <conditionalFormatting sqref="F28">
    <cfRule type="cellIs" dxfId="78" priority="14" operator="equal">
      <formula>"ý"</formula>
    </cfRule>
  </conditionalFormatting>
  <conditionalFormatting sqref="E36">
    <cfRule type="cellIs" dxfId="77" priority="15" operator="equal">
      <formula>"þ"</formula>
    </cfRule>
  </conditionalFormatting>
  <conditionalFormatting sqref="E36">
    <cfRule type="cellIs" dxfId="76" priority="16" operator="equal">
      <formula>"ý"</formula>
    </cfRule>
  </conditionalFormatting>
  <conditionalFormatting sqref="E36">
    <cfRule type="cellIs" dxfId="75" priority="17" operator="equal">
      <formula>"þ"</formula>
    </cfRule>
  </conditionalFormatting>
  <conditionalFormatting sqref="E36">
    <cfRule type="cellIs" dxfId="74" priority="18" operator="equal">
      <formula>"ý"</formula>
    </cfRule>
  </conditionalFormatting>
  <conditionalFormatting sqref="E43">
    <cfRule type="cellIs" dxfId="73" priority="19" operator="equal">
      <formula>"þ"</formula>
    </cfRule>
  </conditionalFormatting>
  <conditionalFormatting sqref="E43">
    <cfRule type="cellIs" dxfId="72" priority="20" operator="equal">
      <formula>"ý"</formula>
    </cfRule>
  </conditionalFormatting>
  <conditionalFormatting sqref="E43">
    <cfRule type="cellIs" dxfId="71" priority="21" operator="equal">
      <formula>"þ"</formula>
    </cfRule>
  </conditionalFormatting>
  <conditionalFormatting sqref="E43">
    <cfRule type="cellIs" dxfId="70" priority="22" operator="equal">
      <formula>"ý"</formula>
    </cfRule>
  </conditionalFormatting>
  <conditionalFormatting sqref="F51">
    <cfRule type="cellIs" dxfId="69" priority="23" operator="equal">
      <formula>"þ"</formula>
    </cfRule>
  </conditionalFormatting>
  <conditionalFormatting sqref="F51">
    <cfRule type="cellIs" dxfId="68" priority="24" operator="equal">
      <formula>"ý"</formula>
    </cfRule>
  </conditionalFormatting>
  <conditionalFormatting sqref="F51">
    <cfRule type="cellIs" dxfId="67" priority="25" operator="equal">
      <formula>"þ"</formula>
    </cfRule>
  </conditionalFormatting>
  <conditionalFormatting sqref="F51">
    <cfRule type="cellIs" dxfId="66" priority="26" operator="equal">
      <formula>"ý"</formula>
    </cfRule>
  </conditionalFormatting>
  <conditionalFormatting sqref="F59">
    <cfRule type="cellIs" dxfId="65" priority="27" operator="equal">
      <formula>"þ"</formula>
    </cfRule>
  </conditionalFormatting>
  <conditionalFormatting sqref="F59">
    <cfRule type="cellIs" dxfId="64" priority="28" operator="equal">
      <formula>"ý"</formula>
    </cfRule>
  </conditionalFormatting>
  <conditionalFormatting sqref="F59">
    <cfRule type="cellIs" dxfId="63" priority="29" operator="equal">
      <formula>"þ"</formula>
    </cfRule>
  </conditionalFormatting>
  <conditionalFormatting sqref="F59">
    <cfRule type="cellIs" dxfId="62" priority="30" operator="equal">
      <formula>"ý"</formula>
    </cfRule>
  </conditionalFormatting>
  <conditionalFormatting sqref="F67">
    <cfRule type="cellIs" dxfId="61" priority="31" operator="equal">
      <formula>"þ"</formula>
    </cfRule>
  </conditionalFormatting>
  <conditionalFormatting sqref="F67">
    <cfRule type="cellIs" dxfId="60" priority="32" operator="equal">
      <formula>"ý"</formula>
    </cfRule>
  </conditionalFormatting>
  <conditionalFormatting sqref="F67">
    <cfRule type="cellIs" dxfId="59" priority="33" operator="equal">
      <formula>"þ"</formula>
    </cfRule>
  </conditionalFormatting>
  <conditionalFormatting sqref="F67">
    <cfRule type="cellIs" dxfId="58" priority="34" operator="equal">
      <formula>"ý"</formula>
    </cfRule>
  </conditionalFormatting>
  <conditionalFormatting sqref="F75">
    <cfRule type="cellIs" dxfId="57" priority="35" operator="equal">
      <formula>"þ"</formula>
    </cfRule>
  </conditionalFormatting>
  <conditionalFormatting sqref="F75">
    <cfRule type="cellIs" dxfId="56" priority="36" operator="equal">
      <formula>"ý"</formula>
    </cfRule>
  </conditionalFormatting>
  <conditionalFormatting sqref="F75">
    <cfRule type="cellIs" dxfId="55" priority="37" operator="equal">
      <formula>"þ"</formula>
    </cfRule>
  </conditionalFormatting>
  <conditionalFormatting sqref="F75">
    <cfRule type="cellIs" dxfId="54" priority="38" operator="equal">
      <formula>"ý"</formula>
    </cfRule>
  </conditionalFormatting>
  <conditionalFormatting sqref="E82">
    <cfRule type="cellIs" dxfId="53" priority="39" operator="equal">
      <formula>"þ"</formula>
    </cfRule>
  </conditionalFormatting>
  <conditionalFormatting sqref="E82">
    <cfRule type="cellIs" dxfId="52" priority="40" operator="equal">
      <formula>"ý"</formula>
    </cfRule>
  </conditionalFormatting>
  <conditionalFormatting sqref="E82">
    <cfRule type="cellIs" dxfId="51" priority="41" operator="equal">
      <formula>"þ"</formula>
    </cfRule>
  </conditionalFormatting>
  <conditionalFormatting sqref="E82">
    <cfRule type="cellIs" dxfId="50" priority="42" operator="equal">
      <formula>"ý"</formula>
    </cfRule>
  </conditionalFormatting>
  <conditionalFormatting sqref="E90">
    <cfRule type="cellIs" dxfId="49" priority="43" operator="equal">
      <formula>"þ"</formula>
    </cfRule>
  </conditionalFormatting>
  <conditionalFormatting sqref="E90">
    <cfRule type="cellIs" dxfId="48" priority="44" operator="equal">
      <formula>"ý"</formula>
    </cfRule>
  </conditionalFormatting>
  <conditionalFormatting sqref="E90">
    <cfRule type="cellIs" dxfId="47" priority="45" operator="equal">
      <formula>"þ"</formula>
    </cfRule>
  </conditionalFormatting>
  <conditionalFormatting sqref="E90">
    <cfRule type="cellIs" dxfId="46" priority="46" operator="equal">
      <formula>"ý"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994"/>
  <sheetViews>
    <sheetView showGridLines="0" topLeftCell="A10" workbookViewId="0">
      <selection activeCell="L149" sqref="L149"/>
    </sheetView>
  </sheetViews>
  <sheetFormatPr baseColWidth="10" defaultColWidth="15.140625" defaultRowHeight="15"/>
  <cols>
    <col min="1" max="1" width="3" style="85" customWidth="1"/>
    <col min="2" max="2" width="3.28515625" style="85" customWidth="1"/>
    <col min="3" max="3" width="15.5703125" style="85" customWidth="1"/>
    <col min="4" max="12" width="13.7109375" style="85" customWidth="1"/>
    <col min="13" max="13" width="15.7109375" style="85" customWidth="1"/>
    <col min="14" max="15" width="18.42578125" style="85" customWidth="1"/>
    <col min="16" max="26" width="9.42578125" style="85" customWidth="1"/>
    <col min="27" max="16384" width="15.140625" style="85"/>
  </cols>
  <sheetData>
    <row r="1" spans="1:26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18.75">
      <c r="A2" s="15"/>
      <c r="B2" s="15"/>
      <c r="C2" s="86" t="s">
        <v>117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</row>
    <row r="3" spans="1:26" ht="18.75">
      <c r="A3" s="15"/>
      <c r="B3" s="15"/>
      <c r="C3" s="87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</row>
    <row r="4" spans="1:26" ht="18.75" customHeight="1">
      <c r="A4" s="15"/>
      <c r="B4" s="15"/>
      <c r="C4" s="86" t="s">
        <v>137</v>
      </c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</row>
    <row r="5" spans="1:26">
      <c r="A5" s="15"/>
      <c r="B5" s="15"/>
      <c r="C5" s="88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</row>
    <row r="6" spans="1:26">
      <c r="A6" s="15"/>
      <c r="B6" s="15"/>
      <c r="C6" s="88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</row>
    <row r="7" spans="1:26" ht="43.5" customHeight="1">
      <c r="A7" s="15"/>
      <c r="B7" s="15"/>
      <c r="C7" s="89" t="s">
        <v>118</v>
      </c>
      <c r="D7" s="89" t="s">
        <v>119</v>
      </c>
      <c r="E7" s="89" t="s">
        <v>120</v>
      </c>
      <c r="F7" s="89" t="s">
        <v>121</v>
      </c>
      <c r="G7" s="89" t="s">
        <v>122</v>
      </c>
      <c r="H7" s="89" t="s">
        <v>123</v>
      </c>
      <c r="I7" s="89" t="s">
        <v>124</v>
      </c>
      <c r="J7" s="89" t="s">
        <v>125</v>
      </c>
      <c r="K7" s="89" t="s">
        <v>126</v>
      </c>
      <c r="L7" s="89" t="s">
        <v>127</v>
      </c>
      <c r="M7" s="89" t="s">
        <v>128</v>
      </c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</row>
    <row r="8" spans="1:26" ht="18" customHeight="1">
      <c r="A8" s="15"/>
      <c r="B8" s="15"/>
      <c r="C8" s="90" t="s">
        <v>129</v>
      </c>
      <c r="D8" s="91">
        <v>64848</v>
      </c>
      <c r="E8" s="92">
        <v>250000</v>
      </c>
      <c r="F8" s="93"/>
      <c r="G8" s="93"/>
      <c r="H8" s="93"/>
      <c r="I8" s="93"/>
      <c r="J8" s="93"/>
      <c r="K8" s="93"/>
      <c r="L8" s="93"/>
      <c r="M8" s="93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</row>
    <row r="9" spans="1:26" ht="18" customHeight="1">
      <c r="A9" s="15"/>
      <c r="B9" s="15"/>
      <c r="C9" s="90" t="s">
        <v>130</v>
      </c>
      <c r="D9" s="91">
        <v>84620</v>
      </c>
      <c r="E9" s="92">
        <v>160000</v>
      </c>
      <c r="F9" s="93"/>
      <c r="G9" s="93"/>
      <c r="H9" s="93"/>
      <c r="I9" s="93"/>
      <c r="J9" s="93"/>
      <c r="K9" s="93"/>
      <c r="L9" s="93"/>
      <c r="M9" s="93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</row>
    <row r="10" spans="1:26" ht="18" customHeight="1">
      <c r="A10" s="15"/>
      <c r="B10" s="15"/>
      <c r="C10" s="90" t="s">
        <v>131</v>
      </c>
      <c r="D10" s="91">
        <v>42880</v>
      </c>
      <c r="E10" s="92">
        <v>230000</v>
      </c>
      <c r="F10" s="93"/>
      <c r="G10" s="93"/>
      <c r="H10" s="93"/>
      <c r="I10" s="93"/>
      <c r="J10" s="93"/>
      <c r="K10" s="93"/>
      <c r="L10" s="93"/>
      <c r="M10" s="93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</row>
    <row r="11" spans="1:26" ht="18" customHeight="1">
      <c r="A11" s="15"/>
      <c r="B11" s="15"/>
      <c r="C11" s="90" t="s">
        <v>132</v>
      </c>
      <c r="D11" s="91">
        <v>77217</v>
      </c>
      <c r="E11" s="92">
        <v>140000</v>
      </c>
      <c r="F11" s="93"/>
      <c r="G11" s="93"/>
      <c r="H11" s="93"/>
      <c r="I11" s="93"/>
      <c r="J11" s="93"/>
      <c r="K11" s="93"/>
      <c r="L11" s="93"/>
      <c r="M11" s="93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</row>
    <row r="12" spans="1:26" ht="18" customHeight="1">
      <c r="A12" s="15"/>
      <c r="B12" s="15"/>
      <c r="C12" s="90" t="s">
        <v>133</v>
      </c>
      <c r="D12" s="91">
        <v>66604</v>
      </c>
      <c r="E12" s="92">
        <v>200000</v>
      </c>
      <c r="F12" s="93"/>
      <c r="G12" s="93"/>
      <c r="H12" s="93"/>
      <c r="I12" s="93"/>
      <c r="J12" s="93"/>
      <c r="K12" s="93"/>
      <c r="L12" s="93"/>
      <c r="M12" s="93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8" customHeight="1">
      <c r="A13" s="15"/>
      <c r="B13" s="15"/>
      <c r="C13" s="90" t="s">
        <v>134</v>
      </c>
      <c r="D13" s="91">
        <v>32990</v>
      </c>
      <c r="E13" s="92">
        <v>190000</v>
      </c>
      <c r="F13" s="93"/>
      <c r="G13" s="93"/>
      <c r="H13" s="93"/>
      <c r="I13" s="93"/>
      <c r="J13" s="93"/>
      <c r="K13" s="93"/>
      <c r="L13" s="93"/>
      <c r="M13" s="93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8" customHeight="1">
      <c r="A14" s="15"/>
      <c r="B14" s="15"/>
      <c r="C14" s="90" t="s">
        <v>135</v>
      </c>
      <c r="D14" s="91">
        <v>29410</v>
      </c>
      <c r="E14" s="92">
        <v>220000</v>
      </c>
      <c r="F14" s="93"/>
      <c r="G14" s="93"/>
      <c r="H14" s="93"/>
      <c r="I14" s="93"/>
      <c r="J14" s="93"/>
      <c r="K14" s="93"/>
      <c r="L14" s="93"/>
      <c r="M14" s="93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>
      <c r="A15" s="15"/>
      <c r="B15" s="15"/>
      <c r="C15" s="88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>
      <c r="A16" s="15"/>
      <c r="B16" s="15"/>
      <c r="C16" s="88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>
      <c r="A17" s="15"/>
      <c r="B17" s="15"/>
      <c r="C17" s="88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8.75">
      <c r="A18" s="15"/>
      <c r="B18" s="15"/>
      <c r="C18" s="86" t="s">
        <v>136</v>
      </c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>
      <c r="A20" s="15"/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43.5" customHeight="1">
      <c r="A21" s="15"/>
      <c r="B21" s="15"/>
      <c r="C21" s="89" t="s">
        <v>118</v>
      </c>
      <c r="D21" s="89" t="s">
        <v>119</v>
      </c>
      <c r="E21" s="89" t="s">
        <v>120</v>
      </c>
      <c r="F21" s="89" t="s">
        <v>121</v>
      </c>
      <c r="G21" s="89" t="s">
        <v>122</v>
      </c>
      <c r="H21" s="89" t="s">
        <v>123</v>
      </c>
      <c r="I21" s="89" t="s">
        <v>124</v>
      </c>
      <c r="J21" s="89" t="s">
        <v>125</v>
      </c>
      <c r="K21" s="89" t="s">
        <v>126</v>
      </c>
      <c r="L21" s="89" t="s">
        <v>127</v>
      </c>
      <c r="M21" s="89" t="s">
        <v>128</v>
      </c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8" customHeight="1">
      <c r="A22" s="15"/>
      <c r="B22" s="15"/>
      <c r="C22" s="90" t="s">
        <v>129</v>
      </c>
      <c r="D22" s="91">
        <v>64848</v>
      </c>
      <c r="E22" s="92">
        <v>250000</v>
      </c>
      <c r="F22" s="93">
        <v>50000</v>
      </c>
      <c r="G22" s="93">
        <v>70000</v>
      </c>
      <c r="H22" s="93">
        <v>22100</v>
      </c>
      <c r="I22" s="93">
        <v>142100</v>
      </c>
      <c r="J22" s="93">
        <v>2.1912780656303972</v>
      </c>
      <c r="K22" s="93">
        <v>3.0677892918825558</v>
      </c>
      <c r="L22" s="93">
        <v>107900</v>
      </c>
      <c r="M22" s="93">
        <v>56839.999999999971</v>
      </c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8" customHeight="1">
      <c r="A23" s="15"/>
      <c r="B23" s="15"/>
      <c r="C23" s="90" t="s">
        <v>130</v>
      </c>
      <c r="D23" s="91">
        <v>84620</v>
      </c>
      <c r="E23" s="92">
        <v>160000</v>
      </c>
      <c r="F23" s="93">
        <v>32000</v>
      </c>
      <c r="G23" s="93">
        <v>44800</v>
      </c>
      <c r="H23" s="93">
        <v>14144.000000000002</v>
      </c>
      <c r="I23" s="93">
        <v>90944</v>
      </c>
      <c r="J23" s="93">
        <v>1.074734105412432</v>
      </c>
      <c r="K23" s="93">
        <v>1.5046277475774046</v>
      </c>
      <c r="L23" s="93">
        <v>69056</v>
      </c>
      <c r="M23" s="93">
        <v>36377.599999999977</v>
      </c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ht="18" customHeight="1">
      <c r="A24" s="15"/>
      <c r="B24" s="15"/>
      <c r="C24" s="90" t="s">
        <v>131</v>
      </c>
      <c r="D24" s="91">
        <v>42880</v>
      </c>
      <c r="E24" s="92">
        <v>230000</v>
      </c>
      <c r="F24" s="93">
        <v>46000</v>
      </c>
      <c r="G24" s="93">
        <v>64399.999999999993</v>
      </c>
      <c r="H24" s="93">
        <v>20332</v>
      </c>
      <c r="I24" s="93">
        <v>130732</v>
      </c>
      <c r="J24" s="93">
        <v>3.0487873134328356</v>
      </c>
      <c r="K24" s="93">
        <v>4.2683022388059699</v>
      </c>
      <c r="L24" s="93">
        <v>99268</v>
      </c>
      <c r="M24" s="93">
        <v>52292.799999999988</v>
      </c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ht="18" customHeight="1">
      <c r="A25" s="15"/>
      <c r="B25" s="15"/>
      <c r="C25" s="90" t="s">
        <v>132</v>
      </c>
      <c r="D25" s="91">
        <v>77217</v>
      </c>
      <c r="E25" s="92">
        <v>140000</v>
      </c>
      <c r="F25" s="93">
        <v>28000</v>
      </c>
      <c r="G25" s="93">
        <v>39200</v>
      </c>
      <c r="H25" s="93">
        <v>12376</v>
      </c>
      <c r="I25" s="93">
        <v>79576</v>
      </c>
      <c r="J25" s="93">
        <v>1.030550267428157</v>
      </c>
      <c r="K25" s="93">
        <v>1.4427703743994198</v>
      </c>
      <c r="L25" s="93">
        <v>60424</v>
      </c>
      <c r="M25" s="93">
        <v>31830.399999999994</v>
      </c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8" customHeight="1">
      <c r="A26" s="15"/>
      <c r="B26" s="15"/>
      <c r="C26" s="90" t="s">
        <v>133</v>
      </c>
      <c r="D26" s="91">
        <v>66604</v>
      </c>
      <c r="E26" s="92">
        <v>200000</v>
      </c>
      <c r="F26" s="93">
        <v>40000</v>
      </c>
      <c r="G26" s="93">
        <v>56000</v>
      </c>
      <c r="H26" s="93">
        <v>17680</v>
      </c>
      <c r="I26" s="93">
        <v>113680</v>
      </c>
      <c r="J26" s="93">
        <v>1.7068043961323645</v>
      </c>
      <c r="K26" s="93">
        <v>2.3895261545853099</v>
      </c>
      <c r="L26" s="93">
        <v>86320</v>
      </c>
      <c r="M26" s="93">
        <v>45471.999999999971</v>
      </c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ht="18" customHeight="1">
      <c r="A27" s="15"/>
      <c r="B27" s="15"/>
      <c r="C27" s="90" t="s">
        <v>134</v>
      </c>
      <c r="D27" s="91">
        <v>32990</v>
      </c>
      <c r="E27" s="92">
        <v>190000</v>
      </c>
      <c r="F27" s="93">
        <v>38000</v>
      </c>
      <c r="G27" s="93">
        <v>53200</v>
      </c>
      <c r="H27" s="93">
        <v>16796</v>
      </c>
      <c r="I27" s="93">
        <v>107996</v>
      </c>
      <c r="J27" s="93">
        <v>3.2735980600181875</v>
      </c>
      <c r="K27" s="93">
        <v>4.5830372840254618</v>
      </c>
      <c r="L27" s="93">
        <v>82004</v>
      </c>
      <c r="M27" s="93">
        <v>43198.399999999994</v>
      </c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</row>
    <row r="28" spans="1:26" ht="18" customHeight="1">
      <c r="A28" s="15"/>
      <c r="B28" s="15"/>
      <c r="C28" s="90" t="s">
        <v>135</v>
      </c>
      <c r="D28" s="91">
        <v>29410</v>
      </c>
      <c r="E28" s="92">
        <v>220000</v>
      </c>
      <c r="F28" s="93">
        <v>44000</v>
      </c>
      <c r="G28" s="93">
        <v>61599.999999999993</v>
      </c>
      <c r="H28" s="93">
        <v>19448</v>
      </c>
      <c r="I28" s="93">
        <v>125048</v>
      </c>
      <c r="J28" s="93">
        <v>4.2518871132267932</v>
      </c>
      <c r="K28" s="93">
        <v>5.9526419585175105</v>
      </c>
      <c r="L28" s="93">
        <v>94952</v>
      </c>
      <c r="M28" s="93">
        <v>50019.199999999983</v>
      </c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</row>
    <row r="29" spans="1:26" ht="18" customHeight="1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</row>
    <row r="30" spans="1:26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</row>
    <row r="31" spans="1:26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</row>
    <row r="32" spans="1:26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</row>
    <row r="33" spans="1:26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</row>
    <row r="34" spans="1:26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</row>
    <row r="35" spans="1:26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26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</row>
    <row r="50" spans="1:26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</row>
    <row r="51" spans="1:26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</row>
    <row r="52" spans="1:26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</row>
    <row r="53" spans="1:26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</row>
    <row r="54" spans="1:26">
      <c r="A54" s="15"/>
      <c r="B54" s="1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</row>
    <row r="55" spans="1:26">
      <c r="A55" s="15"/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</row>
    <row r="56" spans="1:26">
      <c r="A56" s="15"/>
      <c r="B56" s="1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</row>
    <row r="57" spans="1:26">
      <c r="A57" s="15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</row>
    <row r="58" spans="1:26">
      <c r="A58" s="15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</row>
    <row r="59" spans="1:26">
      <c r="A59" s="15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</row>
    <row r="60" spans="1:26">
      <c r="A60" s="15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</row>
    <row r="61" spans="1:26">
      <c r="A61" s="15"/>
      <c r="B61" s="15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</row>
    <row r="62" spans="1:26">
      <c r="A62" s="15"/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</row>
    <row r="63" spans="1:26">
      <c r="A63" s="15"/>
      <c r="B63" s="15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</row>
    <row r="64" spans="1:26">
      <c r="A64" s="1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</row>
    <row r="65" spans="1:26">
      <c r="A65" s="1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</row>
    <row r="66" spans="1:26">
      <c r="A66" s="15"/>
      <c r="B66" s="15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</row>
    <row r="67" spans="1:26">
      <c r="A67" s="15"/>
      <c r="B67" s="15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</row>
    <row r="68" spans="1:26">
      <c r="A68" s="15"/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</row>
    <row r="69" spans="1:26">
      <c r="A69" s="15"/>
      <c r="B69" s="15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</row>
    <row r="70" spans="1:26">
      <c r="A70" s="15"/>
      <c r="B70" s="15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</row>
    <row r="71" spans="1:26">
      <c r="A71" s="15"/>
      <c r="B71" s="15"/>
      <c r="C71" s="15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</row>
    <row r="72" spans="1:26">
      <c r="A72" s="15"/>
      <c r="B72" s="15"/>
      <c r="C72" s="15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</row>
    <row r="73" spans="1:26">
      <c r="A73" s="15"/>
      <c r="B73" s="15"/>
      <c r="C73" s="15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</row>
    <row r="74" spans="1:26">
      <c r="A74" s="15"/>
      <c r="B74" s="15"/>
      <c r="C74" s="15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</row>
    <row r="75" spans="1:26">
      <c r="A75" s="15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</row>
    <row r="76" spans="1:26">
      <c r="A76" s="15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</row>
    <row r="77" spans="1:26">
      <c r="A77" s="15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</row>
    <row r="78" spans="1:26">
      <c r="A78" s="15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</row>
    <row r="79" spans="1:26">
      <c r="A79" s="15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</row>
    <row r="80" spans="1:26">
      <c r="A80" s="15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</row>
    <row r="81" spans="1:26">
      <c r="A81" s="15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</row>
    <row r="82" spans="1:26">
      <c r="A82" s="15"/>
      <c r="B82" s="15"/>
      <c r="C82" s="15"/>
      <c r="D82" s="15"/>
      <c r="E82" s="15"/>
      <c r="F82" s="15"/>
      <c r="G82" s="15"/>
      <c r="H82" s="15"/>
      <c r="I82" s="15"/>
      <c r="J82" s="15"/>
      <c r="K82" s="15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</row>
    <row r="83" spans="1:26">
      <c r="A83" s="15"/>
      <c r="B83" s="15"/>
      <c r="C83" s="15"/>
      <c r="D83" s="15"/>
      <c r="E83" s="15"/>
      <c r="F83" s="15"/>
      <c r="G83" s="15"/>
      <c r="H83" s="15"/>
      <c r="I83" s="15"/>
      <c r="J83" s="15"/>
      <c r="K83" s="15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</row>
    <row r="84" spans="1:26">
      <c r="A84" s="15"/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</row>
    <row r="85" spans="1:26">
      <c r="A85" s="15"/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</row>
    <row r="86" spans="1:26">
      <c r="A86" s="15"/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</row>
    <row r="87" spans="1:26">
      <c r="A87" s="15"/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</row>
    <row r="88" spans="1:26">
      <c r="A88" s="15"/>
      <c r="B88" s="15"/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</row>
    <row r="89" spans="1:26">
      <c r="A89" s="15"/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</row>
    <row r="90" spans="1:26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</row>
    <row r="91" spans="1:26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</row>
    <row r="92" spans="1:26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</row>
    <row r="93" spans="1:26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</row>
    <row r="94" spans="1:26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</row>
    <row r="95" spans="1:26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</row>
    <row r="96" spans="1:26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</row>
    <row r="97" spans="1:26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</row>
    <row r="98" spans="1:26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</row>
    <row r="99" spans="1:26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</row>
    <row r="100" spans="1:26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</row>
    <row r="101" spans="1:26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</row>
    <row r="102" spans="1:26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15"/>
      <c r="O102" s="15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15"/>
    </row>
    <row r="103" spans="1:26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  <c r="N103" s="15"/>
      <c r="O103" s="15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15"/>
    </row>
    <row r="104" spans="1:26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</row>
    <row r="105" spans="1:26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</row>
    <row r="106" spans="1:26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</row>
    <row r="107" spans="1:26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</row>
    <row r="108" spans="1:26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</row>
    <row r="109" spans="1:26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</row>
    <row r="110" spans="1:26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</row>
    <row r="111" spans="1:26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</row>
    <row r="112" spans="1:26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</row>
    <row r="113" spans="1:26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</row>
    <row r="114" spans="1:26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</row>
    <row r="115" spans="1:26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</row>
    <row r="116" spans="1:26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</row>
    <row r="117" spans="1:26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</row>
    <row r="118" spans="1:26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</row>
    <row r="119" spans="1:26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</row>
    <row r="120" spans="1:26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</row>
    <row r="121" spans="1:26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</row>
    <row r="122" spans="1:26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</row>
    <row r="123" spans="1:26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</row>
    <row r="124" spans="1:26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</row>
    <row r="125" spans="1:26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</row>
    <row r="126" spans="1:26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</row>
    <row r="127" spans="1:26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</row>
    <row r="128" spans="1:26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</row>
    <row r="129" spans="1:26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</row>
    <row r="130" spans="1:26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</row>
    <row r="131" spans="1:26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</row>
    <row r="132" spans="1:26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</row>
    <row r="133" spans="1:26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</row>
    <row r="134" spans="1:26">
      <c r="A134" s="15"/>
      <c r="B134" s="15"/>
      <c r="C134" s="15"/>
      <c r="D134" s="15"/>
      <c r="E134" s="15"/>
      <c r="F134" s="15"/>
      <c r="G134" s="15"/>
      <c r="H134" s="15"/>
      <c r="I134" s="15"/>
      <c r="J134" s="15"/>
      <c r="K134" s="15"/>
      <c r="L134" s="15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</row>
    <row r="135" spans="1:26">
      <c r="A135" s="15"/>
      <c r="B135" s="15"/>
      <c r="C135" s="15"/>
      <c r="D135" s="15"/>
      <c r="E135" s="15"/>
      <c r="F135" s="15"/>
      <c r="G135" s="15"/>
      <c r="H135" s="15"/>
      <c r="I135" s="15"/>
      <c r="J135" s="15"/>
      <c r="K135" s="15"/>
      <c r="L135" s="15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</row>
    <row r="136" spans="1:26">
      <c r="A136" s="15"/>
      <c r="B136" s="15"/>
      <c r="C136" s="15"/>
      <c r="D136" s="15"/>
      <c r="E136" s="15"/>
      <c r="F136" s="15"/>
      <c r="G136" s="15"/>
      <c r="H136" s="15"/>
      <c r="I136" s="15"/>
      <c r="J136" s="15"/>
      <c r="K136" s="15"/>
      <c r="L136" s="15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</row>
    <row r="137" spans="1:26">
      <c r="A137" s="15"/>
      <c r="B137" s="15"/>
      <c r="C137" s="15"/>
      <c r="D137" s="15"/>
      <c r="E137" s="15"/>
      <c r="F137" s="15"/>
      <c r="G137" s="15"/>
      <c r="H137" s="15"/>
      <c r="I137" s="15"/>
      <c r="J137" s="15"/>
      <c r="K137" s="15"/>
      <c r="L137" s="15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</row>
    <row r="138" spans="1:26">
      <c r="A138" s="15"/>
      <c r="B138" s="15"/>
      <c r="C138" s="15"/>
      <c r="D138" s="15"/>
      <c r="E138" s="15"/>
      <c r="F138" s="15"/>
      <c r="G138" s="15"/>
      <c r="H138" s="15"/>
      <c r="I138" s="15"/>
      <c r="J138" s="15"/>
      <c r="K138" s="15"/>
      <c r="L138" s="15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</row>
    <row r="139" spans="1:26">
      <c r="A139" s="15"/>
      <c r="B139" s="15"/>
      <c r="C139" s="15"/>
      <c r="D139" s="15"/>
      <c r="E139" s="15"/>
      <c r="F139" s="15"/>
      <c r="G139" s="15"/>
      <c r="H139" s="15"/>
      <c r="I139" s="15"/>
      <c r="J139" s="15"/>
      <c r="K139" s="15"/>
      <c r="L139" s="15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</row>
    <row r="140" spans="1:26">
      <c r="A140" s="15"/>
      <c r="B140" s="15"/>
      <c r="C140" s="15"/>
      <c r="D140" s="15"/>
      <c r="E140" s="15"/>
      <c r="F140" s="15"/>
      <c r="G140" s="15"/>
      <c r="H140" s="15"/>
      <c r="I140" s="15"/>
      <c r="J140" s="15"/>
      <c r="K140" s="15"/>
      <c r="L140" s="15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</row>
    <row r="141" spans="1:26">
      <c r="A141" s="15"/>
      <c r="B141" s="15"/>
      <c r="C141" s="15"/>
      <c r="D141" s="15"/>
      <c r="E141" s="15"/>
      <c r="F141" s="15"/>
      <c r="G141" s="15"/>
      <c r="H141" s="15"/>
      <c r="I141" s="15"/>
      <c r="J141" s="15"/>
      <c r="K141" s="15"/>
      <c r="L141" s="15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</row>
    <row r="142" spans="1:26">
      <c r="A142" s="15"/>
      <c r="B142" s="15"/>
      <c r="C142" s="15"/>
      <c r="D142" s="15"/>
      <c r="E142" s="15"/>
      <c r="F142" s="15"/>
      <c r="G142" s="15"/>
      <c r="H142" s="15"/>
      <c r="I142" s="15"/>
      <c r="J142" s="15"/>
      <c r="K142" s="15"/>
      <c r="L142" s="15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</row>
    <row r="143" spans="1:26">
      <c r="A143" s="15"/>
      <c r="B143" s="15"/>
      <c r="C143" s="15"/>
      <c r="D143" s="15"/>
      <c r="E143" s="15"/>
      <c r="F143" s="15"/>
      <c r="G143" s="15"/>
      <c r="H143" s="15"/>
      <c r="I143" s="15"/>
      <c r="J143" s="15"/>
      <c r="K143" s="15"/>
      <c r="L143" s="15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</row>
    <row r="144" spans="1:26">
      <c r="A144" s="15"/>
      <c r="B144" s="15"/>
      <c r="C144" s="15"/>
      <c r="D144" s="15"/>
      <c r="E144" s="15"/>
      <c r="F144" s="15"/>
      <c r="G144" s="15"/>
      <c r="H144" s="15"/>
      <c r="I144" s="15"/>
      <c r="J144" s="15"/>
      <c r="K144" s="15"/>
      <c r="L144" s="15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</row>
    <row r="145" spans="1:26">
      <c r="A145" s="15"/>
      <c r="B145" s="15"/>
      <c r="C145" s="15"/>
      <c r="D145" s="15"/>
      <c r="E145" s="15"/>
      <c r="F145" s="15"/>
      <c r="G145" s="15"/>
      <c r="H145" s="15"/>
      <c r="I145" s="15"/>
      <c r="J145" s="15"/>
      <c r="K145" s="15"/>
      <c r="L145" s="15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</row>
    <row r="146" spans="1:26">
      <c r="A146" s="15"/>
      <c r="B146" s="15"/>
      <c r="C146" s="15"/>
      <c r="D146" s="15"/>
      <c r="E146" s="15"/>
      <c r="F146" s="15"/>
      <c r="G146" s="15"/>
      <c r="H146" s="15"/>
      <c r="I146" s="15"/>
      <c r="J146" s="15"/>
      <c r="K146" s="15"/>
      <c r="L146" s="15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</row>
    <row r="147" spans="1:26">
      <c r="A147" s="15"/>
      <c r="B147" s="15"/>
      <c r="C147" s="15"/>
      <c r="D147" s="15"/>
      <c r="E147" s="15"/>
      <c r="F147" s="15"/>
      <c r="G147" s="15"/>
      <c r="H147" s="15"/>
      <c r="I147" s="15"/>
      <c r="J147" s="15"/>
      <c r="K147" s="15"/>
      <c r="L147" s="15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</row>
    <row r="148" spans="1:26">
      <c r="A148" s="15"/>
      <c r="B148" s="15"/>
      <c r="C148" s="15"/>
      <c r="D148" s="15"/>
      <c r="E148" s="15"/>
      <c r="F148" s="15"/>
      <c r="G148" s="15"/>
      <c r="H148" s="15"/>
      <c r="I148" s="15"/>
      <c r="J148" s="15"/>
      <c r="K148" s="15"/>
      <c r="L148" s="15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</row>
    <row r="149" spans="1:26">
      <c r="A149" s="15"/>
      <c r="B149" s="15"/>
      <c r="C149" s="15"/>
      <c r="D149" s="15"/>
      <c r="E149" s="15"/>
      <c r="F149" s="15"/>
      <c r="G149" s="15"/>
      <c r="H149" s="15"/>
      <c r="I149" s="15"/>
      <c r="J149" s="15"/>
      <c r="K149" s="15"/>
      <c r="L149" s="15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</row>
    <row r="150" spans="1:26">
      <c r="A150" s="15"/>
      <c r="B150" s="15"/>
      <c r="C150" s="15"/>
      <c r="D150" s="15"/>
      <c r="E150" s="15"/>
      <c r="F150" s="15"/>
      <c r="G150" s="15"/>
      <c r="H150" s="15"/>
      <c r="I150" s="15"/>
      <c r="J150" s="15"/>
      <c r="K150" s="15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</row>
    <row r="151" spans="1:26">
      <c r="A151" s="15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</row>
    <row r="152" spans="1:26">
      <c r="A152" s="15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</row>
    <row r="153" spans="1:26">
      <c r="A153" s="15"/>
      <c r="B153" s="15"/>
      <c r="C153" s="15"/>
      <c r="D153" s="15"/>
      <c r="E153" s="15"/>
      <c r="F153" s="15"/>
      <c r="G153" s="15"/>
      <c r="H153" s="15"/>
      <c r="I153" s="15"/>
      <c r="J153" s="15"/>
      <c r="K153" s="15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</row>
    <row r="154" spans="1:26">
      <c r="A154" s="15"/>
      <c r="B154" s="15"/>
      <c r="C154" s="15"/>
      <c r="D154" s="15"/>
      <c r="E154" s="15"/>
      <c r="F154" s="15"/>
      <c r="G154" s="15"/>
      <c r="H154" s="15"/>
      <c r="I154" s="15"/>
      <c r="J154" s="15"/>
      <c r="K154" s="15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</row>
    <row r="155" spans="1:26">
      <c r="A155" s="15"/>
      <c r="B155" s="15"/>
      <c r="C155" s="15"/>
      <c r="D155" s="15"/>
      <c r="E155" s="15"/>
      <c r="F155" s="15"/>
      <c r="G155" s="15"/>
      <c r="H155" s="15"/>
      <c r="I155" s="15"/>
      <c r="J155" s="15"/>
      <c r="K155" s="15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</row>
    <row r="156" spans="1:26">
      <c r="A156" s="15"/>
      <c r="B156" s="15"/>
      <c r="C156" s="15"/>
      <c r="D156" s="15"/>
      <c r="E156" s="15"/>
      <c r="F156" s="15"/>
      <c r="G156" s="15"/>
      <c r="H156" s="15"/>
      <c r="I156" s="15"/>
      <c r="J156" s="15"/>
      <c r="K156" s="15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</row>
    <row r="157" spans="1:26">
      <c r="A157" s="15"/>
      <c r="B157" s="15"/>
      <c r="C157" s="15"/>
      <c r="D157" s="15"/>
      <c r="E157" s="15"/>
      <c r="F157" s="15"/>
      <c r="G157" s="15"/>
      <c r="H157" s="15"/>
      <c r="I157" s="15"/>
      <c r="J157" s="15"/>
      <c r="K157" s="15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</row>
    <row r="158" spans="1:26">
      <c r="A158" s="15"/>
      <c r="B158" s="15"/>
      <c r="C158" s="15"/>
      <c r="D158" s="15"/>
      <c r="E158" s="15"/>
      <c r="F158" s="15"/>
      <c r="G158" s="15"/>
      <c r="H158" s="15"/>
      <c r="I158" s="15"/>
      <c r="J158" s="15"/>
      <c r="K158" s="15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</row>
    <row r="159" spans="1:26">
      <c r="A159" s="15"/>
      <c r="B159" s="15"/>
      <c r="C159" s="15"/>
      <c r="D159" s="15"/>
      <c r="E159" s="15"/>
      <c r="F159" s="15"/>
      <c r="G159" s="15"/>
      <c r="H159" s="15"/>
      <c r="I159" s="15"/>
      <c r="J159" s="15"/>
      <c r="K159" s="15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</row>
    <row r="160" spans="1:26">
      <c r="A160" s="15"/>
      <c r="B160" s="15"/>
      <c r="C160" s="15"/>
      <c r="D160" s="15"/>
      <c r="E160" s="15"/>
      <c r="F160" s="15"/>
      <c r="G160" s="15"/>
      <c r="H160" s="15"/>
      <c r="I160" s="15"/>
      <c r="J160" s="15"/>
      <c r="K160" s="15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</row>
    <row r="161" spans="1:26">
      <c r="A161" s="15"/>
      <c r="B161" s="15"/>
      <c r="C161" s="15"/>
      <c r="D161" s="15"/>
      <c r="E161" s="15"/>
      <c r="F161" s="15"/>
      <c r="G161" s="15"/>
      <c r="H161" s="15"/>
      <c r="I161" s="15"/>
      <c r="J161" s="15"/>
      <c r="K161" s="15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</row>
    <row r="162" spans="1:26">
      <c r="A162" s="15"/>
      <c r="B162" s="15"/>
      <c r="C162" s="15"/>
      <c r="D162" s="15"/>
      <c r="E162" s="15"/>
      <c r="F162" s="15"/>
      <c r="G162" s="15"/>
      <c r="H162" s="15"/>
      <c r="I162" s="15"/>
      <c r="J162" s="15"/>
      <c r="K162" s="15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</row>
    <row r="163" spans="1:26">
      <c r="A163" s="15"/>
      <c r="B163" s="15"/>
      <c r="C163" s="15"/>
      <c r="D163" s="15"/>
      <c r="E163" s="15"/>
      <c r="F163" s="15"/>
      <c r="G163" s="15"/>
      <c r="H163" s="15"/>
      <c r="I163" s="15"/>
      <c r="J163" s="15"/>
      <c r="K163" s="15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</row>
    <row r="164" spans="1:26">
      <c r="A164" s="15"/>
      <c r="B164" s="15"/>
      <c r="C164" s="15"/>
      <c r="D164" s="15"/>
      <c r="E164" s="15"/>
      <c r="F164" s="15"/>
      <c r="G164" s="15"/>
      <c r="H164" s="15"/>
      <c r="I164" s="15"/>
      <c r="J164" s="15"/>
      <c r="K164" s="15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</row>
    <row r="165" spans="1:26">
      <c r="A165" s="15"/>
      <c r="B165" s="15"/>
      <c r="C165" s="15"/>
      <c r="D165" s="15"/>
      <c r="E165" s="15"/>
      <c r="F165" s="15"/>
      <c r="G165" s="15"/>
      <c r="H165" s="15"/>
      <c r="I165" s="15"/>
      <c r="J165" s="15"/>
      <c r="K165" s="15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</row>
    <row r="166" spans="1:26">
      <c r="A166" s="15"/>
      <c r="B166" s="15"/>
      <c r="C166" s="15"/>
      <c r="D166" s="15"/>
      <c r="E166" s="15"/>
      <c r="F166" s="15"/>
      <c r="G166" s="15"/>
      <c r="H166" s="15"/>
      <c r="I166" s="15"/>
      <c r="J166" s="15"/>
      <c r="K166" s="15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</row>
    <row r="167" spans="1:26">
      <c r="A167" s="15"/>
      <c r="B167" s="15"/>
      <c r="C167" s="15"/>
      <c r="D167" s="15"/>
      <c r="E167" s="15"/>
      <c r="F167" s="15"/>
      <c r="G167" s="15"/>
      <c r="H167" s="15"/>
      <c r="I167" s="15"/>
      <c r="J167" s="15"/>
      <c r="K167" s="15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</row>
    <row r="168" spans="1:26">
      <c r="A168" s="15"/>
      <c r="B168" s="15"/>
      <c r="C168" s="15"/>
      <c r="D168" s="15"/>
      <c r="E168" s="15"/>
      <c r="F168" s="15"/>
      <c r="G168" s="15"/>
      <c r="H168" s="15"/>
      <c r="I168" s="15"/>
      <c r="J168" s="15"/>
      <c r="K168" s="15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</row>
    <row r="169" spans="1:26">
      <c r="A169" s="15"/>
      <c r="B169" s="15"/>
      <c r="C169" s="15"/>
      <c r="D169" s="15"/>
      <c r="E169" s="15"/>
      <c r="F169" s="15"/>
      <c r="G169" s="15"/>
      <c r="H169" s="15"/>
      <c r="I169" s="15"/>
      <c r="J169" s="15"/>
      <c r="K169" s="15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</row>
    <row r="170" spans="1:26">
      <c r="A170" s="15"/>
      <c r="B170" s="15"/>
      <c r="C170" s="15"/>
      <c r="D170" s="15"/>
      <c r="E170" s="15"/>
      <c r="F170" s="15"/>
      <c r="G170" s="15"/>
      <c r="H170" s="15"/>
      <c r="I170" s="15"/>
      <c r="J170" s="15"/>
      <c r="K170" s="15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</row>
    <row r="171" spans="1:26">
      <c r="A171" s="15"/>
      <c r="B171" s="15"/>
      <c r="C171" s="15"/>
      <c r="D171" s="15"/>
      <c r="E171" s="15"/>
      <c r="F171" s="15"/>
      <c r="G171" s="15"/>
      <c r="H171" s="15"/>
      <c r="I171" s="15"/>
      <c r="J171" s="15"/>
      <c r="K171" s="15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</row>
    <row r="172" spans="1:26">
      <c r="A172" s="15"/>
      <c r="B172" s="15"/>
      <c r="C172" s="15"/>
      <c r="D172" s="15"/>
      <c r="E172" s="15"/>
      <c r="F172" s="15"/>
      <c r="G172" s="15"/>
      <c r="H172" s="15"/>
      <c r="I172" s="15"/>
      <c r="J172" s="15"/>
      <c r="K172" s="15"/>
      <c r="L172" s="15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</row>
    <row r="173" spans="1:26">
      <c r="A173" s="15"/>
      <c r="B173" s="15"/>
      <c r="C173" s="15"/>
      <c r="D173" s="15"/>
      <c r="E173" s="15"/>
      <c r="F173" s="15"/>
      <c r="G173" s="15"/>
      <c r="H173" s="15"/>
      <c r="I173" s="15"/>
      <c r="J173" s="15"/>
      <c r="K173" s="15"/>
      <c r="L173" s="15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</row>
    <row r="174" spans="1:26">
      <c r="A174" s="15"/>
      <c r="B174" s="15"/>
      <c r="C174" s="15"/>
      <c r="D174" s="15"/>
      <c r="E174" s="15"/>
      <c r="F174" s="15"/>
      <c r="G174" s="15"/>
      <c r="H174" s="15"/>
      <c r="I174" s="15"/>
      <c r="J174" s="15"/>
      <c r="K174" s="15"/>
      <c r="L174" s="15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</row>
    <row r="175" spans="1:26">
      <c r="A175" s="15"/>
      <c r="B175" s="15"/>
      <c r="C175" s="15"/>
      <c r="D175" s="15"/>
      <c r="E175" s="15"/>
      <c r="F175" s="15"/>
      <c r="G175" s="15"/>
      <c r="H175" s="15"/>
      <c r="I175" s="15"/>
      <c r="J175" s="15"/>
      <c r="K175" s="15"/>
      <c r="L175" s="15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</row>
    <row r="176" spans="1:26">
      <c r="A176" s="15"/>
      <c r="B176" s="15"/>
      <c r="C176" s="15"/>
      <c r="D176" s="15"/>
      <c r="E176" s="15"/>
      <c r="F176" s="15"/>
      <c r="G176" s="15"/>
      <c r="H176" s="15"/>
      <c r="I176" s="15"/>
      <c r="J176" s="15"/>
      <c r="K176" s="15"/>
      <c r="L176" s="15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</row>
    <row r="177" spans="1:26">
      <c r="A177" s="15"/>
      <c r="B177" s="15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</row>
    <row r="178" spans="1:26">
      <c r="A178" s="15"/>
      <c r="B178" s="15"/>
      <c r="C178" s="15"/>
      <c r="D178" s="15"/>
      <c r="E178" s="15"/>
      <c r="F178" s="15"/>
      <c r="G178" s="15"/>
      <c r="H178" s="15"/>
      <c r="I178" s="15"/>
      <c r="J178" s="15"/>
      <c r="K178" s="15"/>
      <c r="L178" s="15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</row>
    <row r="179" spans="1:26">
      <c r="A179" s="15"/>
      <c r="B179" s="15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</row>
    <row r="180" spans="1:26">
      <c r="A180" s="15"/>
      <c r="B180" s="15"/>
      <c r="C180" s="15"/>
      <c r="D180" s="15"/>
      <c r="E180" s="15"/>
      <c r="F180" s="15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</row>
    <row r="181" spans="1:26">
      <c r="A181" s="15"/>
      <c r="B181" s="15"/>
      <c r="C181" s="15"/>
      <c r="D181" s="15"/>
      <c r="E181" s="15"/>
      <c r="F181" s="15"/>
      <c r="G181" s="15"/>
      <c r="H181" s="15"/>
      <c r="I181" s="15"/>
      <c r="J181" s="15"/>
      <c r="K181" s="15"/>
      <c r="L181" s="15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</row>
    <row r="182" spans="1:26">
      <c r="A182" s="15"/>
      <c r="B182" s="15"/>
      <c r="C182" s="15"/>
      <c r="D182" s="15"/>
      <c r="E182" s="15"/>
      <c r="F182" s="15"/>
      <c r="G182" s="15"/>
      <c r="H182" s="15"/>
      <c r="I182" s="15"/>
      <c r="J182" s="15"/>
      <c r="K182" s="15"/>
      <c r="L182" s="15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</row>
    <row r="183" spans="1:26" ht="23.25">
      <c r="A183" s="15"/>
      <c r="B183" s="15"/>
      <c r="C183" s="15"/>
      <c r="D183" s="15"/>
      <c r="E183" s="15"/>
      <c r="F183" s="15"/>
      <c r="G183" s="15"/>
      <c r="H183" s="15"/>
      <c r="I183" s="15"/>
      <c r="J183" s="15"/>
      <c r="K183" s="15"/>
      <c r="L183" s="15"/>
      <c r="M183" s="15"/>
      <c r="N183" s="15"/>
      <c r="O183" s="15"/>
      <c r="P183" s="95" t="s">
        <v>138</v>
      </c>
      <c r="Q183" s="15"/>
      <c r="R183" s="15"/>
      <c r="S183" s="15"/>
      <c r="T183" s="15"/>
      <c r="U183" s="15"/>
      <c r="V183" s="15"/>
      <c r="W183" s="15"/>
      <c r="X183" s="15"/>
      <c r="Y183" s="15"/>
      <c r="Z183" s="15"/>
    </row>
    <row r="184" spans="1:26" ht="23.25">
      <c r="A184" s="15"/>
      <c r="B184" s="15"/>
      <c r="C184" s="15"/>
      <c r="D184" s="15"/>
      <c r="E184" s="15"/>
      <c r="F184" s="15"/>
      <c r="G184" s="15"/>
      <c r="H184" s="15"/>
      <c r="I184" s="15"/>
      <c r="J184" s="15"/>
      <c r="K184" s="15"/>
      <c r="L184" s="15"/>
      <c r="M184" s="15"/>
      <c r="N184" s="15"/>
      <c r="O184" s="15"/>
      <c r="P184" s="95" t="s">
        <v>139</v>
      </c>
      <c r="Q184" s="15"/>
      <c r="R184" s="15"/>
      <c r="S184" s="15"/>
      <c r="T184" s="15"/>
      <c r="U184" s="15"/>
      <c r="V184" s="15"/>
      <c r="W184" s="15"/>
      <c r="X184" s="15"/>
      <c r="Y184" s="15"/>
      <c r="Z184" s="15"/>
    </row>
    <row r="185" spans="1:26" ht="23.25">
      <c r="A185" s="15"/>
      <c r="B185" s="15"/>
      <c r="C185" s="15"/>
      <c r="D185" s="15"/>
      <c r="E185" s="15"/>
      <c r="F185" s="15"/>
      <c r="G185" s="15"/>
      <c r="H185" s="15"/>
      <c r="I185" s="15"/>
      <c r="J185" s="15"/>
      <c r="K185" s="15"/>
      <c r="L185" s="15"/>
      <c r="M185" s="15"/>
      <c r="N185" s="15"/>
      <c r="O185" s="15"/>
      <c r="P185" s="95" t="s">
        <v>140</v>
      </c>
      <c r="Q185" s="15"/>
      <c r="R185" s="15"/>
      <c r="S185" s="15"/>
      <c r="T185" s="15"/>
      <c r="U185" s="15"/>
      <c r="V185" s="15"/>
      <c r="W185" s="15"/>
      <c r="X185" s="15"/>
      <c r="Y185" s="15"/>
      <c r="Z185" s="15"/>
    </row>
    <row r="186" spans="1:26">
      <c r="A186" s="15"/>
      <c r="B186" s="15"/>
      <c r="C186" s="15"/>
      <c r="D186" s="15"/>
      <c r="E186" s="15"/>
      <c r="F186" s="15"/>
      <c r="G186" s="15"/>
      <c r="H186" s="15"/>
      <c r="I186" s="15"/>
      <c r="J186" s="15"/>
      <c r="K186" s="15"/>
      <c r="L186" s="15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</row>
    <row r="187" spans="1:26">
      <c r="A187" s="15"/>
      <c r="B187" s="15"/>
      <c r="C187" s="15"/>
      <c r="D187" s="15"/>
      <c r="E187" s="15"/>
      <c r="F187" s="15"/>
      <c r="G187" s="15"/>
      <c r="H187" s="15"/>
      <c r="I187" s="15"/>
      <c r="J187" s="15"/>
      <c r="K187" s="15"/>
      <c r="L187" s="15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</row>
    <row r="188" spans="1:26">
      <c r="A188" s="15"/>
      <c r="B188" s="15"/>
      <c r="C188" s="15"/>
      <c r="D188" s="15"/>
      <c r="E188" s="15"/>
      <c r="F188" s="15"/>
      <c r="G188" s="15"/>
      <c r="H188" s="15"/>
      <c r="I188" s="15"/>
      <c r="J188" s="15"/>
      <c r="K188" s="15"/>
      <c r="L188" s="15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</row>
    <row r="189" spans="1:26">
      <c r="A189" s="15"/>
      <c r="B189" s="15"/>
      <c r="C189" s="15"/>
      <c r="D189" s="15"/>
      <c r="E189" s="15"/>
      <c r="F189" s="15"/>
      <c r="G189" s="15"/>
      <c r="H189" s="15"/>
      <c r="I189" s="15"/>
      <c r="J189" s="15"/>
      <c r="K189" s="15"/>
      <c r="L189" s="15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</row>
    <row r="190" spans="1:26">
      <c r="A190" s="15"/>
      <c r="B190" s="15"/>
      <c r="C190" s="15"/>
      <c r="D190" s="15"/>
      <c r="E190" s="15"/>
      <c r="F190" s="15"/>
      <c r="G190" s="15"/>
      <c r="H190" s="15"/>
      <c r="I190" s="15"/>
      <c r="J190" s="15"/>
      <c r="K190" s="15"/>
      <c r="L190" s="1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</row>
    <row r="191" spans="1:26">
      <c r="A191" s="15"/>
      <c r="B191" s="15"/>
      <c r="C191" s="15"/>
      <c r="D191" s="15"/>
      <c r="E191" s="15"/>
      <c r="F191" s="15"/>
      <c r="G191" s="15"/>
      <c r="H191" s="15"/>
      <c r="I191" s="15"/>
      <c r="J191" s="15"/>
      <c r="K191" s="15"/>
      <c r="L191" s="15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</row>
    <row r="192" spans="1:26">
      <c r="A192" s="15"/>
      <c r="B192" s="15"/>
      <c r="C192" s="15"/>
      <c r="D192" s="15"/>
      <c r="E192" s="15"/>
      <c r="F192" s="15"/>
      <c r="G192" s="15"/>
      <c r="H192" s="15"/>
      <c r="I192" s="15"/>
      <c r="J192" s="15"/>
      <c r="K192" s="15"/>
      <c r="L192" s="1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</row>
    <row r="193" spans="1:26">
      <c r="A193" s="15"/>
      <c r="B193" s="15"/>
      <c r="C193" s="15"/>
      <c r="D193" s="15"/>
      <c r="E193" s="15"/>
      <c r="F193" s="15"/>
      <c r="G193" s="15"/>
      <c r="H193" s="15"/>
      <c r="I193" s="15"/>
      <c r="J193" s="15"/>
      <c r="K193" s="15"/>
      <c r="L193" s="15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</row>
    <row r="194" spans="1:26">
      <c r="A194" s="15"/>
      <c r="B194" s="15"/>
      <c r="C194" s="15"/>
      <c r="D194" s="15"/>
      <c r="E194" s="15"/>
      <c r="F194" s="15"/>
      <c r="G194" s="15"/>
      <c r="H194" s="15"/>
      <c r="I194" s="15"/>
      <c r="J194" s="15"/>
      <c r="K194" s="15"/>
      <c r="L194" s="15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</row>
    <row r="195" spans="1:26">
      <c r="A195" s="15"/>
      <c r="B195" s="15"/>
      <c r="C195" s="15"/>
      <c r="D195" s="15"/>
      <c r="E195" s="15"/>
      <c r="F195" s="15"/>
      <c r="G195" s="15"/>
      <c r="H195" s="15"/>
      <c r="I195" s="15"/>
      <c r="J195" s="15"/>
      <c r="K195" s="15"/>
      <c r="L195" s="15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</row>
    <row r="196" spans="1:26">
      <c r="A196" s="15"/>
      <c r="B196" s="15"/>
      <c r="C196" s="15"/>
      <c r="D196" s="15"/>
      <c r="E196" s="15"/>
      <c r="F196" s="15"/>
      <c r="G196" s="15"/>
      <c r="H196" s="15"/>
      <c r="I196" s="15"/>
      <c r="J196" s="15"/>
      <c r="K196" s="15"/>
      <c r="L196" s="15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</row>
    <row r="197" spans="1:26">
      <c r="A197" s="15"/>
      <c r="B197" s="15"/>
      <c r="C197" s="15"/>
      <c r="D197" s="15"/>
      <c r="E197" s="15"/>
      <c r="F197" s="15"/>
      <c r="G197" s="15"/>
      <c r="H197" s="15"/>
      <c r="I197" s="15"/>
      <c r="J197" s="15"/>
      <c r="K197" s="15"/>
      <c r="L197" s="15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</row>
    <row r="198" spans="1:26">
      <c r="A198" s="15"/>
      <c r="B198" s="15"/>
      <c r="C198" s="15"/>
      <c r="D198" s="15"/>
      <c r="E198" s="15"/>
      <c r="F198" s="15"/>
      <c r="G198" s="15"/>
      <c r="H198" s="15"/>
      <c r="I198" s="15"/>
      <c r="J198" s="15"/>
      <c r="K198" s="15"/>
      <c r="L198" s="15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</row>
    <row r="199" spans="1:26">
      <c r="A199" s="15"/>
      <c r="B199" s="15"/>
      <c r="C199" s="15"/>
      <c r="D199" s="15"/>
      <c r="E199" s="15"/>
      <c r="F199" s="15"/>
      <c r="G199" s="15"/>
      <c r="H199" s="15"/>
      <c r="I199" s="15"/>
      <c r="J199" s="15"/>
      <c r="K199" s="15"/>
      <c r="L199" s="15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</row>
    <row r="200" spans="1:26">
      <c r="A200" s="15"/>
      <c r="B200" s="15"/>
      <c r="C200" s="15"/>
      <c r="D200" s="15"/>
      <c r="E200" s="15"/>
      <c r="F200" s="15"/>
      <c r="G200" s="15"/>
      <c r="H200" s="15"/>
      <c r="I200" s="15"/>
      <c r="J200" s="15"/>
      <c r="K200" s="15"/>
      <c r="L200" s="15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</row>
    <row r="201" spans="1:26">
      <c r="A201" s="15"/>
      <c r="B201" s="15"/>
      <c r="C201" s="15"/>
      <c r="D201" s="15"/>
      <c r="E201" s="15"/>
      <c r="F201" s="15"/>
      <c r="G201" s="15"/>
      <c r="H201" s="15"/>
      <c r="I201" s="15"/>
      <c r="J201" s="15"/>
      <c r="K201" s="15"/>
      <c r="L201" s="15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</row>
    <row r="202" spans="1:26">
      <c r="A202" s="15"/>
      <c r="B202" s="15"/>
      <c r="C202" s="15"/>
      <c r="D202" s="15"/>
      <c r="E202" s="15"/>
      <c r="F202" s="15"/>
      <c r="G202" s="15"/>
      <c r="H202" s="15"/>
      <c r="I202" s="15"/>
      <c r="J202" s="15"/>
      <c r="K202" s="15"/>
      <c r="L202" s="1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</row>
    <row r="203" spans="1:26">
      <c r="A203" s="15"/>
      <c r="B203" s="15"/>
      <c r="C203" s="15"/>
      <c r="D203" s="15"/>
      <c r="E203" s="15"/>
      <c r="F203" s="15"/>
      <c r="G203" s="15"/>
      <c r="H203" s="15"/>
      <c r="I203" s="15"/>
      <c r="J203" s="15"/>
      <c r="K203" s="15"/>
      <c r="L203" s="15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</row>
    <row r="204" spans="1:26">
      <c r="A204" s="15"/>
      <c r="B204" s="15"/>
      <c r="C204" s="15"/>
      <c r="D204" s="15"/>
      <c r="E204" s="15"/>
      <c r="F204" s="15"/>
      <c r="G204" s="15"/>
      <c r="H204" s="15"/>
      <c r="I204" s="15"/>
      <c r="J204" s="15"/>
      <c r="K204" s="15"/>
      <c r="L204" s="15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</row>
    <row r="205" spans="1:26">
      <c r="A205" s="15"/>
      <c r="B205" s="15"/>
      <c r="C205" s="15"/>
      <c r="D205" s="15"/>
      <c r="E205" s="15"/>
      <c r="F205" s="15"/>
      <c r="G205" s="15"/>
      <c r="H205" s="15"/>
      <c r="I205" s="15"/>
      <c r="J205" s="15"/>
      <c r="K205" s="15"/>
      <c r="L205" s="15"/>
      <c r="M205" s="15"/>
      <c r="N205" s="15"/>
      <c r="O205" s="15"/>
      <c r="P205" s="15"/>
      <c r="Q205" s="15"/>
      <c r="R205" s="15"/>
      <c r="S205" s="15"/>
      <c r="T205" s="15"/>
      <c r="U205" s="15"/>
      <c r="V205" s="15"/>
      <c r="W205" s="15"/>
      <c r="X205" s="15"/>
      <c r="Y205" s="15"/>
      <c r="Z205" s="15"/>
    </row>
    <row r="206" spans="1:26">
      <c r="A206" s="15"/>
      <c r="B206" s="15"/>
      <c r="C206" s="15"/>
      <c r="D206" s="15"/>
      <c r="E206" s="15"/>
      <c r="F206" s="15"/>
      <c r="G206" s="15"/>
      <c r="H206" s="15"/>
      <c r="I206" s="15"/>
      <c r="J206" s="15"/>
      <c r="K206" s="15"/>
      <c r="L206" s="15"/>
      <c r="M206" s="15"/>
      <c r="N206" s="15"/>
      <c r="O206" s="15"/>
      <c r="P206" s="15"/>
      <c r="Q206" s="15"/>
      <c r="R206" s="15"/>
      <c r="S206" s="15"/>
      <c r="T206" s="15"/>
      <c r="U206" s="15"/>
      <c r="V206" s="15"/>
      <c r="W206" s="15"/>
      <c r="X206" s="15"/>
      <c r="Y206" s="15"/>
      <c r="Z206" s="15"/>
    </row>
    <row r="207" spans="1:26">
      <c r="A207" s="15"/>
      <c r="B207" s="15"/>
      <c r="C207" s="15"/>
      <c r="D207" s="15"/>
      <c r="E207" s="15"/>
      <c r="F207" s="15"/>
      <c r="G207" s="15"/>
      <c r="H207" s="15"/>
      <c r="I207" s="15"/>
      <c r="J207" s="15"/>
      <c r="K207" s="15"/>
      <c r="L207" s="15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</row>
    <row r="208" spans="1:26">
      <c r="A208" s="15"/>
      <c r="B208" s="15"/>
      <c r="C208" s="15"/>
      <c r="D208" s="15"/>
      <c r="E208" s="15"/>
      <c r="F208" s="15"/>
      <c r="G208" s="15"/>
      <c r="H208" s="15"/>
      <c r="I208" s="15"/>
      <c r="J208" s="15"/>
      <c r="K208" s="15"/>
      <c r="L208" s="15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</row>
    <row r="209" spans="1:26">
      <c r="A209" s="15"/>
      <c r="B209" s="15"/>
      <c r="C209" s="15"/>
      <c r="D209" s="15"/>
      <c r="E209" s="15"/>
      <c r="F209" s="15"/>
      <c r="G209" s="15"/>
      <c r="H209" s="15"/>
      <c r="I209" s="15"/>
      <c r="J209" s="15"/>
      <c r="K209" s="15"/>
      <c r="L209" s="1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</row>
    <row r="210" spans="1:26">
      <c r="A210" s="15"/>
      <c r="B210" s="15"/>
      <c r="C210" s="15"/>
      <c r="D210" s="15"/>
      <c r="E210" s="15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</row>
    <row r="211" spans="1:26">
      <c r="A211" s="15"/>
      <c r="B211" s="15"/>
      <c r="C211" s="15"/>
      <c r="D211" s="15"/>
      <c r="E211" s="15"/>
      <c r="F211" s="15"/>
      <c r="G211" s="15"/>
      <c r="H211" s="15"/>
      <c r="I211" s="15"/>
      <c r="J211" s="15"/>
      <c r="K211" s="15"/>
      <c r="L211" s="15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</row>
    <row r="212" spans="1:26">
      <c r="A212" s="15"/>
      <c r="B212" s="15"/>
      <c r="C212" s="15"/>
      <c r="D212" s="15"/>
      <c r="E212" s="15"/>
      <c r="F212" s="15"/>
      <c r="G212" s="15"/>
      <c r="H212" s="15"/>
      <c r="I212" s="15"/>
      <c r="J212" s="15"/>
      <c r="K212" s="15"/>
      <c r="L212" s="1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</row>
    <row r="213" spans="1:26">
      <c r="A213" s="15"/>
      <c r="B213" s="15"/>
      <c r="C213" s="15"/>
      <c r="D213" s="15"/>
      <c r="E213" s="15"/>
      <c r="F213" s="15"/>
      <c r="G213" s="15"/>
      <c r="H213" s="15"/>
      <c r="I213" s="15"/>
      <c r="J213" s="15"/>
      <c r="K213" s="15"/>
      <c r="L213" s="15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</row>
    <row r="214" spans="1:26">
      <c r="A214" s="15"/>
      <c r="B214" s="15"/>
      <c r="C214" s="15"/>
      <c r="D214" s="15"/>
      <c r="E214" s="15"/>
      <c r="F214" s="15"/>
      <c r="G214" s="15"/>
      <c r="H214" s="15"/>
      <c r="I214" s="15"/>
      <c r="J214" s="15"/>
      <c r="K214" s="15"/>
      <c r="L214" s="15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</row>
    <row r="215" spans="1:26">
      <c r="A215" s="15"/>
      <c r="B215" s="15"/>
      <c r="C215" s="15"/>
      <c r="D215" s="15"/>
      <c r="E215" s="15"/>
      <c r="F215" s="15"/>
      <c r="G215" s="15"/>
      <c r="H215" s="15"/>
      <c r="I215" s="15"/>
      <c r="J215" s="15"/>
      <c r="K215" s="15"/>
      <c r="L215" s="15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</row>
    <row r="216" spans="1:26">
      <c r="A216" s="15"/>
      <c r="B216" s="15"/>
      <c r="C216" s="15"/>
      <c r="D216" s="15"/>
      <c r="E216" s="15"/>
      <c r="F216" s="15"/>
      <c r="G216" s="15"/>
      <c r="H216" s="15"/>
      <c r="I216" s="15"/>
      <c r="J216" s="15"/>
      <c r="K216" s="15"/>
      <c r="L216" s="15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</row>
    <row r="217" spans="1:26">
      <c r="A217" s="15"/>
      <c r="B217" s="15"/>
      <c r="C217" s="15"/>
      <c r="D217" s="15"/>
      <c r="E217" s="15"/>
      <c r="F217" s="15"/>
      <c r="G217" s="15"/>
      <c r="H217" s="15"/>
      <c r="I217" s="15"/>
      <c r="J217" s="15"/>
      <c r="K217" s="15"/>
      <c r="L217" s="15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</row>
    <row r="218" spans="1:26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</row>
    <row r="219" spans="1:26">
      <c r="A219" s="15"/>
      <c r="B219" s="15"/>
      <c r="C219" s="15"/>
      <c r="D219" s="15"/>
      <c r="E219" s="15"/>
      <c r="F219" s="15"/>
      <c r="G219" s="15"/>
      <c r="H219" s="15"/>
      <c r="I219" s="15"/>
      <c r="J219" s="15"/>
      <c r="K219" s="15"/>
      <c r="L219" s="15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</row>
    <row r="220" spans="1:26">
      <c r="A220" s="15"/>
      <c r="B220" s="15"/>
      <c r="C220" s="15"/>
      <c r="D220" s="15"/>
      <c r="E220" s="15"/>
      <c r="F220" s="15"/>
      <c r="G220" s="15"/>
      <c r="H220" s="15"/>
      <c r="I220" s="15"/>
      <c r="J220" s="15"/>
      <c r="K220" s="15"/>
      <c r="L220" s="15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</row>
    <row r="221" spans="1:26">
      <c r="A221" s="15"/>
      <c r="B221" s="15"/>
      <c r="C221" s="15"/>
      <c r="D221" s="15"/>
      <c r="E221" s="15"/>
      <c r="F221" s="15"/>
      <c r="G221" s="15"/>
      <c r="H221" s="15"/>
      <c r="I221" s="15"/>
      <c r="J221" s="15"/>
      <c r="K221" s="15"/>
      <c r="L221" s="15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</row>
    <row r="222" spans="1:26">
      <c r="A222" s="15"/>
      <c r="B222" s="15"/>
      <c r="C222" s="15"/>
      <c r="D222" s="15"/>
      <c r="E222" s="15"/>
      <c r="F222" s="15"/>
      <c r="G222" s="15"/>
      <c r="H222" s="15"/>
      <c r="I222" s="15"/>
      <c r="J222" s="15"/>
      <c r="K222" s="15"/>
      <c r="L222" s="15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</row>
    <row r="223" spans="1:26">
      <c r="A223" s="15"/>
      <c r="B223" s="15"/>
      <c r="C223" s="15"/>
      <c r="D223" s="15"/>
      <c r="E223" s="15"/>
      <c r="F223" s="15"/>
      <c r="G223" s="15"/>
      <c r="H223" s="15"/>
      <c r="I223" s="15"/>
      <c r="J223" s="15"/>
      <c r="K223" s="15"/>
      <c r="L223" s="15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</row>
    <row r="224" spans="1:26">
      <c r="A224" s="15"/>
      <c r="B224" s="15"/>
      <c r="C224" s="15"/>
      <c r="D224" s="15"/>
      <c r="E224" s="15"/>
      <c r="F224" s="15"/>
      <c r="G224" s="15"/>
      <c r="H224" s="15"/>
      <c r="I224" s="15"/>
      <c r="J224" s="15"/>
      <c r="K224" s="15"/>
      <c r="L224" s="15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</row>
    <row r="225" spans="1:26">
      <c r="A225" s="15"/>
      <c r="B225" s="15"/>
      <c r="C225" s="15"/>
      <c r="D225" s="15"/>
      <c r="E225" s="15"/>
      <c r="F225" s="15"/>
      <c r="G225" s="15"/>
      <c r="H225" s="15"/>
      <c r="I225" s="15"/>
      <c r="J225" s="15"/>
      <c r="K225" s="15"/>
      <c r="L225" s="15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</row>
    <row r="226" spans="1:26">
      <c r="A226" s="15"/>
      <c r="B226" s="15"/>
      <c r="C226" s="15"/>
      <c r="D226" s="15"/>
      <c r="E226" s="15"/>
      <c r="F226" s="15"/>
      <c r="G226" s="15"/>
      <c r="H226" s="15"/>
      <c r="I226" s="15"/>
      <c r="J226" s="15"/>
      <c r="K226" s="15"/>
      <c r="L226" s="15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</row>
    <row r="227" spans="1:26">
      <c r="A227" s="15"/>
      <c r="B227" s="15"/>
      <c r="C227" s="15"/>
      <c r="D227" s="15"/>
      <c r="E227" s="15"/>
      <c r="F227" s="15"/>
      <c r="G227" s="15"/>
      <c r="H227" s="15"/>
      <c r="I227" s="15"/>
      <c r="J227" s="15"/>
      <c r="K227" s="15"/>
      <c r="L227" s="15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</row>
    <row r="228" spans="1:26">
      <c r="A228" s="15"/>
      <c r="B228" s="15"/>
      <c r="C228" s="15"/>
      <c r="D228" s="15"/>
      <c r="E228" s="15"/>
      <c r="F228" s="15"/>
      <c r="G228" s="15"/>
      <c r="H228" s="15"/>
      <c r="I228" s="15"/>
      <c r="J228" s="15"/>
      <c r="K228" s="15"/>
      <c r="L228" s="15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</row>
    <row r="229" spans="1:26">
      <c r="A229" s="15"/>
      <c r="B229" s="15"/>
      <c r="C229" s="15"/>
      <c r="D229" s="15"/>
      <c r="E229" s="15"/>
      <c r="F229" s="15"/>
      <c r="G229" s="15"/>
      <c r="H229" s="15"/>
      <c r="I229" s="15"/>
      <c r="J229" s="15"/>
      <c r="K229" s="15"/>
      <c r="L229" s="15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</row>
    <row r="230" spans="1:26">
      <c r="A230" s="15"/>
      <c r="B230" s="15"/>
      <c r="C230" s="15"/>
      <c r="D230" s="15"/>
      <c r="E230" s="15"/>
      <c r="F230" s="15"/>
      <c r="G230" s="15"/>
      <c r="H230" s="15"/>
      <c r="I230" s="15"/>
      <c r="J230" s="15"/>
      <c r="K230" s="15"/>
      <c r="L230" s="15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</row>
    <row r="231" spans="1:26">
      <c r="A231" s="15"/>
      <c r="B231" s="15"/>
      <c r="C231" s="15"/>
      <c r="D231" s="15"/>
      <c r="E231" s="15"/>
      <c r="F231" s="15"/>
      <c r="G231" s="15"/>
      <c r="H231" s="15"/>
      <c r="I231" s="15"/>
      <c r="J231" s="15"/>
      <c r="K231" s="15"/>
      <c r="L231" s="15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</row>
    <row r="232" spans="1:26">
      <c r="A232" s="15"/>
      <c r="B232" s="15"/>
      <c r="C232" s="15"/>
      <c r="D232" s="15"/>
      <c r="E232" s="15"/>
      <c r="F232" s="15"/>
      <c r="G232" s="15"/>
      <c r="H232" s="15"/>
      <c r="I232" s="15"/>
      <c r="J232" s="15"/>
      <c r="K232" s="15"/>
      <c r="L232" s="15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</row>
    <row r="233" spans="1:26">
      <c r="A233" s="15"/>
      <c r="B233" s="15"/>
      <c r="C233" s="15"/>
      <c r="D233" s="15"/>
      <c r="E233" s="15"/>
      <c r="F233" s="15"/>
      <c r="G233" s="15"/>
      <c r="H233" s="15"/>
      <c r="I233" s="15"/>
      <c r="J233" s="15"/>
      <c r="K233" s="15"/>
      <c r="L233" s="15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</row>
    <row r="234" spans="1:26">
      <c r="A234" s="15"/>
      <c r="B234" s="15"/>
      <c r="C234" s="15"/>
      <c r="D234" s="15"/>
      <c r="E234" s="15"/>
      <c r="F234" s="15"/>
      <c r="G234" s="15"/>
      <c r="H234" s="15"/>
      <c r="I234" s="15"/>
      <c r="J234" s="15"/>
      <c r="K234" s="15"/>
      <c r="L234" s="15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</row>
    <row r="235" spans="1:26">
      <c r="A235" s="15"/>
      <c r="B235" s="15"/>
      <c r="C235" s="15"/>
      <c r="D235" s="15"/>
      <c r="E235" s="15"/>
      <c r="F235" s="15"/>
      <c r="G235" s="15"/>
      <c r="H235" s="15"/>
      <c r="I235" s="15"/>
      <c r="J235" s="15"/>
      <c r="K235" s="15"/>
      <c r="L235" s="15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</row>
    <row r="236" spans="1:26">
      <c r="A236" s="15"/>
      <c r="B236" s="15"/>
      <c r="C236" s="15"/>
      <c r="D236" s="15"/>
      <c r="E236" s="15"/>
      <c r="F236" s="15"/>
      <c r="G236" s="15"/>
      <c r="H236" s="15"/>
      <c r="I236" s="15"/>
      <c r="J236" s="15"/>
      <c r="K236" s="15"/>
      <c r="L236" s="15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</row>
    <row r="237" spans="1:26">
      <c r="A237" s="15"/>
      <c r="B237" s="15"/>
      <c r="C237" s="15"/>
      <c r="D237" s="15"/>
      <c r="E237" s="15"/>
      <c r="F237" s="15"/>
      <c r="G237" s="15"/>
      <c r="H237" s="15"/>
      <c r="I237" s="15"/>
      <c r="J237" s="15"/>
      <c r="K237" s="15"/>
      <c r="L237" s="15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</row>
    <row r="238" spans="1:26">
      <c r="A238" s="15"/>
      <c r="B238" s="15"/>
      <c r="C238" s="15"/>
      <c r="D238" s="15"/>
      <c r="E238" s="15"/>
      <c r="F238" s="15"/>
      <c r="G238" s="15"/>
      <c r="H238" s="15"/>
      <c r="I238" s="15"/>
      <c r="J238" s="15"/>
      <c r="K238" s="15"/>
      <c r="L238" s="15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</row>
    <row r="239" spans="1:26">
      <c r="A239" s="15"/>
      <c r="B239" s="15"/>
      <c r="C239" s="15"/>
      <c r="D239" s="15"/>
      <c r="E239" s="15"/>
      <c r="F239" s="15"/>
      <c r="G239" s="15"/>
      <c r="H239" s="15"/>
      <c r="I239" s="15"/>
      <c r="J239" s="15"/>
      <c r="K239" s="15"/>
      <c r="L239" s="15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</row>
    <row r="240" spans="1:26">
      <c r="A240" s="15"/>
      <c r="B240" s="15"/>
      <c r="C240" s="15"/>
      <c r="D240" s="15"/>
      <c r="E240" s="15"/>
      <c r="F240" s="15"/>
      <c r="G240" s="15"/>
      <c r="H240" s="15"/>
      <c r="I240" s="15"/>
      <c r="J240" s="15"/>
      <c r="K240" s="15"/>
      <c r="L240" s="15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</row>
    <row r="241" spans="1:26">
      <c r="A241" s="15"/>
      <c r="B241" s="15"/>
      <c r="C241" s="15"/>
      <c r="D241" s="15"/>
      <c r="E241" s="15"/>
      <c r="F241" s="15"/>
      <c r="G241" s="15"/>
      <c r="H241" s="15"/>
      <c r="I241" s="15"/>
      <c r="J241" s="15"/>
      <c r="K241" s="15"/>
      <c r="L241" s="15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</row>
    <row r="242" spans="1:26">
      <c r="A242" s="15"/>
      <c r="B242" s="15"/>
      <c r="C242" s="15"/>
      <c r="D242" s="15"/>
      <c r="E242" s="15"/>
      <c r="F242" s="15"/>
      <c r="G242" s="15"/>
      <c r="H242" s="15"/>
      <c r="I242" s="15"/>
      <c r="J242" s="15"/>
      <c r="K242" s="15"/>
      <c r="L242" s="15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</row>
    <row r="243" spans="1:26">
      <c r="A243" s="15"/>
      <c r="B243" s="15"/>
      <c r="C243" s="15"/>
      <c r="D243" s="15"/>
      <c r="E243" s="15"/>
      <c r="F243" s="15"/>
      <c r="G243" s="15"/>
      <c r="H243" s="15"/>
      <c r="I243" s="15"/>
      <c r="J243" s="15"/>
      <c r="K243" s="15"/>
      <c r="L243" s="15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</row>
    <row r="244" spans="1:26">
      <c r="A244" s="15"/>
      <c r="B244" s="15"/>
      <c r="C244" s="15"/>
      <c r="D244" s="15"/>
      <c r="E244" s="15"/>
      <c r="F244" s="15"/>
      <c r="G244" s="15"/>
      <c r="H244" s="15"/>
      <c r="I244" s="15"/>
      <c r="J244" s="15"/>
      <c r="K244" s="15"/>
      <c r="L244" s="15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</row>
    <row r="245" spans="1:26">
      <c r="A245" s="15"/>
      <c r="B245" s="15"/>
      <c r="C245" s="15"/>
      <c r="D245" s="15"/>
      <c r="E245" s="15"/>
      <c r="F245" s="15"/>
      <c r="G245" s="15"/>
      <c r="H245" s="15"/>
      <c r="I245" s="15"/>
      <c r="J245" s="15"/>
      <c r="K245" s="15"/>
      <c r="L245" s="15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</row>
    <row r="246" spans="1:26">
      <c r="A246" s="15"/>
      <c r="B246" s="15"/>
      <c r="C246" s="15"/>
      <c r="D246" s="15"/>
      <c r="E246" s="15"/>
      <c r="F246" s="15"/>
      <c r="G246" s="15"/>
      <c r="H246" s="15"/>
      <c r="I246" s="15"/>
      <c r="J246" s="15"/>
      <c r="K246" s="15"/>
      <c r="L246" s="15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</row>
    <row r="247" spans="1:26">
      <c r="A247" s="15"/>
      <c r="B247" s="15"/>
      <c r="C247" s="15"/>
      <c r="D247" s="15"/>
      <c r="E247" s="15"/>
      <c r="F247" s="15"/>
      <c r="G247" s="15"/>
      <c r="H247" s="15"/>
      <c r="I247" s="15"/>
      <c r="J247" s="15"/>
      <c r="K247" s="15"/>
      <c r="L247" s="15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</row>
    <row r="248" spans="1:26">
      <c r="A248" s="15"/>
      <c r="B248" s="15"/>
      <c r="C248" s="15"/>
      <c r="D248" s="15"/>
      <c r="E248" s="15"/>
      <c r="F248" s="15"/>
      <c r="G248" s="15"/>
      <c r="H248" s="15"/>
      <c r="I248" s="15"/>
      <c r="J248" s="15"/>
      <c r="K248" s="15"/>
      <c r="L248" s="15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</row>
    <row r="249" spans="1:26">
      <c r="A249" s="15"/>
      <c r="B249" s="15"/>
      <c r="C249" s="15"/>
      <c r="D249" s="15"/>
      <c r="E249" s="15"/>
      <c r="F249" s="15"/>
      <c r="G249" s="15"/>
      <c r="H249" s="15"/>
      <c r="I249" s="15"/>
      <c r="J249" s="15"/>
      <c r="K249" s="15"/>
      <c r="L249" s="15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</row>
    <row r="250" spans="1:26">
      <c r="A250" s="15"/>
      <c r="B250" s="15"/>
      <c r="C250" s="15"/>
      <c r="D250" s="15"/>
      <c r="E250" s="15"/>
      <c r="F250" s="15"/>
      <c r="G250" s="15"/>
      <c r="H250" s="15"/>
      <c r="I250" s="15"/>
      <c r="J250" s="15"/>
      <c r="K250" s="15"/>
      <c r="L250" s="15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</row>
    <row r="251" spans="1:26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</row>
    <row r="252" spans="1:26">
      <c r="A252" s="15"/>
      <c r="B252" s="15"/>
      <c r="C252" s="15"/>
      <c r="D252" s="15"/>
      <c r="E252" s="15"/>
      <c r="F252" s="15"/>
      <c r="G252" s="15"/>
      <c r="H252" s="15"/>
      <c r="I252" s="15"/>
      <c r="J252" s="15"/>
      <c r="K252" s="15"/>
      <c r="L252" s="15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</row>
    <row r="253" spans="1:26">
      <c r="A253" s="15"/>
      <c r="B253" s="15"/>
      <c r="C253" s="15"/>
      <c r="D253" s="15"/>
      <c r="E253" s="15"/>
      <c r="F253" s="15"/>
      <c r="G253" s="15"/>
      <c r="H253" s="15"/>
      <c r="I253" s="15"/>
      <c r="J253" s="15"/>
      <c r="K253" s="15"/>
      <c r="L253" s="15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</row>
    <row r="254" spans="1:26">
      <c r="A254" s="15"/>
      <c r="B254" s="15"/>
      <c r="C254" s="15"/>
      <c r="D254" s="15"/>
      <c r="E254" s="15"/>
      <c r="F254" s="15"/>
      <c r="G254" s="15"/>
      <c r="H254" s="15"/>
      <c r="I254" s="15"/>
      <c r="J254" s="15"/>
      <c r="K254" s="15"/>
      <c r="L254" s="15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</row>
    <row r="255" spans="1:26">
      <c r="A255" s="15"/>
      <c r="B255" s="15"/>
      <c r="C255" s="15"/>
      <c r="D255" s="15"/>
      <c r="E255" s="15"/>
      <c r="F255" s="15"/>
      <c r="G255" s="15"/>
      <c r="H255" s="15"/>
      <c r="I255" s="15"/>
      <c r="J255" s="15"/>
      <c r="K255" s="15"/>
      <c r="L255" s="15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</row>
    <row r="256" spans="1:26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</row>
    <row r="257" spans="1:26">
      <c r="A257" s="15"/>
      <c r="B257" s="15"/>
      <c r="C257" s="15"/>
      <c r="D257" s="15"/>
      <c r="E257" s="15"/>
      <c r="F257" s="15"/>
      <c r="G257" s="15"/>
      <c r="H257" s="15"/>
      <c r="I257" s="15"/>
      <c r="J257" s="15"/>
      <c r="K257" s="15"/>
      <c r="L257" s="15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</row>
    <row r="258" spans="1:26">
      <c r="A258" s="15"/>
      <c r="B258" s="15"/>
      <c r="C258" s="15"/>
      <c r="D258" s="15"/>
      <c r="E258" s="15"/>
      <c r="F258" s="15"/>
      <c r="G258" s="15"/>
      <c r="H258" s="15"/>
      <c r="I258" s="15"/>
      <c r="J258" s="15"/>
      <c r="K258" s="15"/>
      <c r="L258" s="15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</row>
    <row r="259" spans="1:26">
      <c r="A259" s="15"/>
      <c r="B259" s="15"/>
      <c r="C259" s="15"/>
      <c r="D259" s="15"/>
      <c r="E259" s="15"/>
      <c r="F259" s="15"/>
      <c r="G259" s="15"/>
      <c r="H259" s="15"/>
      <c r="I259" s="15"/>
      <c r="J259" s="15"/>
      <c r="K259" s="15"/>
      <c r="L259" s="15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</row>
    <row r="260" spans="1:26">
      <c r="A260" s="15"/>
      <c r="B260" s="15"/>
      <c r="C260" s="15"/>
      <c r="D260" s="15"/>
      <c r="E260" s="15"/>
      <c r="F260" s="15"/>
      <c r="G260" s="15"/>
      <c r="H260" s="15"/>
      <c r="I260" s="15"/>
      <c r="J260" s="15"/>
      <c r="K260" s="15"/>
      <c r="L260" s="15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</row>
    <row r="261" spans="1:26">
      <c r="A261" s="15"/>
      <c r="B261" s="15"/>
      <c r="C261" s="15"/>
      <c r="D261" s="15"/>
      <c r="E261" s="15"/>
      <c r="F261" s="15"/>
      <c r="G261" s="15"/>
      <c r="H261" s="15"/>
      <c r="I261" s="15"/>
      <c r="J261" s="15"/>
      <c r="K261" s="15"/>
      <c r="L261" s="15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</row>
    <row r="262" spans="1:26">
      <c r="A262" s="15"/>
      <c r="B262" s="15"/>
      <c r="C262" s="15"/>
      <c r="D262" s="15"/>
      <c r="E262" s="15"/>
      <c r="F262" s="15"/>
      <c r="G262" s="15"/>
      <c r="H262" s="15"/>
      <c r="I262" s="15"/>
      <c r="J262" s="15"/>
      <c r="K262" s="15"/>
      <c r="L262" s="15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</row>
    <row r="263" spans="1:26">
      <c r="A263" s="15"/>
      <c r="B263" s="15"/>
      <c r="C263" s="15"/>
      <c r="D263" s="15"/>
      <c r="E263" s="15"/>
      <c r="F263" s="15"/>
      <c r="G263" s="15"/>
      <c r="H263" s="15"/>
      <c r="I263" s="15"/>
      <c r="J263" s="15"/>
      <c r="K263" s="15"/>
      <c r="L263" s="15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</row>
    <row r="264" spans="1:26">
      <c r="A264" s="15"/>
      <c r="B264" s="15"/>
      <c r="C264" s="15"/>
      <c r="D264" s="15"/>
      <c r="E264" s="15"/>
      <c r="F264" s="15"/>
      <c r="G264" s="15"/>
      <c r="H264" s="15"/>
      <c r="I264" s="15"/>
      <c r="J264" s="15"/>
      <c r="K264" s="15"/>
      <c r="L264" s="15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</row>
    <row r="265" spans="1:26">
      <c r="A265" s="15"/>
      <c r="B265" s="15"/>
      <c r="C265" s="15"/>
      <c r="D265" s="15"/>
      <c r="E265" s="15"/>
      <c r="F265" s="15"/>
      <c r="G265" s="15"/>
      <c r="H265" s="15"/>
      <c r="I265" s="15"/>
      <c r="J265" s="15"/>
      <c r="K265" s="15"/>
      <c r="L265" s="15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</row>
    <row r="266" spans="1:26">
      <c r="A266" s="15"/>
      <c r="B266" s="15"/>
      <c r="C266" s="15"/>
      <c r="D266" s="15"/>
      <c r="E266" s="15"/>
      <c r="F266" s="15"/>
      <c r="G266" s="15"/>
      <c r="H266" s="15"/>
      <c r="I266" s="15"/>
      <c r="J266" s="15"/>
      <c r="K266" s="15"/>
      <c r="L266" s="15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</row>
    <row r="267" spans="1:26">
      <c r="A267" s="15"/>
      <c r="B267" s="15"/>
      <c r="C267" s="15"/>
      <c r="D267" s="15"/>
      <c r="E267" s="15"/>
      <c r="F267" s="15"/>
      <c r="G267" s="15"/>
      <c r="H267" s="15"/>
      <c r="I267" s="15"/>
      <c r="J267" s="15"/>
      <c r="K267" s="15"/>
      <c r="L267" s="15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</row>
    <row r="268" spans="1:26">
      <c r="A268" s="15"/>
      <c r="B268" s="15"/>
      <c r="C268" s="15"/>
      <c r="D268" s="15"/>
      <c r="E268" s="15"/>
      <c r="F268" s="15"/>
      <c r="G268" s="15"/>
      <c r="H268" s="15"/>
      <c r="I268" s="15"/>
      <c r="J268" s="15"/>
      <c r="K268" s="15"/>
      <c r="L268" s="15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</row>
    <row r="269" spans="1:26">
      <c r="A269" s="15"/>
      <c r="B269" s="15"/>
      <c r="C269" s="15"/>
      <c r="D269" s="15"/>
      <c r="E269" s="15"/>
      <c r="F269" s="15"/>
      <c r="G269" s="15"/>
      <c r="H269" s="15"/>
      <c r="I269" s="15"/>
      <c r="J269" s="15"/>
      <c r="K269" s="15"/>
      <c r="L269" s="15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</row>
    <row r="270" spans="1:26">
      <c r="A270" s="15"/>
      <c r="B270" s="15"/>
      <c r="C270" s="15"/>
      <c r="D270" s="15"/>
      <c r="E270" s="15"/>
      <c r="F270" s="15"/>
      <c r="G270" s="15"/>
      <c r="H270" s="15"/>
      <c r="I270" s="15"/>
      <c r="J270" s="15"/>
      <c r="K270" s="15"/>
      <c r="L270" s="15"/>
      <c r="M270" s="15"/>
      <c r="N270" s="15"/>
      <c r="O270" s="15"/>
      <c r="P270" s="15"/>
      <c r="Q270" s="15"/>
      <c r="R270" s="15"/>
      <c r="S270" s="15"/>
      <c r="T270" s="15"/>
      <c r="U270" s="15"/>
      <c r="V270" s="15"/>
      <c r="W270" s="15"/>
      <c r="X270" s="15"/>
      <c r="Y270" s="15"/>
      <c r="Z270" s="15"/>
    </row>
    <row r="271" spans="1:26">
      <c r="A271" s="15"/>
      <c r="B271" s="15"/>
      <c r="C271" s="15"/>
      <c r="D271" s="15"/>
      <c r="E271" s="15"/>
      <c r="F271" s="15"/>
      <c r="G271" s="15"/>
      <c r="H271" s="15"/>
      <c r="I271" s="15"/>
      <c r="J271" s="15"/>
      <c r="K271" s="15"/>
      <c r="L271" s="15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</row>
    <row r="272" spans="1:26">
      <c r="A272" s="15"/>
      <c r="B272" s="15"/>
      <c r="C272" s="15"/>
      <c r="D272" s="15"/>
      <c r="E272" s="15"/>
      <c r="F272" s="15"/>
      <c r="G272" s="15"/>
      <c r="H272" s="15"/>
      <c r="I272" s="15"/>
      <c r="J272" s="15"/>
      <c r="K272" s="15"/>
      <c r="L272" s="15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</row>
    <row r="273" spans="1:26">
      <c r="A273" s="15"/>
      <c r="B273" s="15"/>
      <c r="C273" s="15"/>
      <c r="D273" s="15"/>
      <c r="E273" s="15"/>
      <c r="F273" s="15"/>
      <c r="G273" s="15"/>
      <c r="H273" s="15"/>
      <c r="I273" s="15"/>
      <c r="J273" s="15"/>
      <c r="K273" s="15"/>
      <c r="L273" s="15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</row>
    <row r="274" spans="1:26">
      <c r="A274" s="15"/>
      <c r="B274" s="15"/>
      <c r="C274" s="15"/>
      <c r="D274" s="15"/>
      <c r="E274" s="15"/>
      <c r="F274" s="15"/>
      <c r="G274" s="15"/>
      <c r="H274" s="15"/>
      <c r="I274" s="15"/>
      <c r="J274" s="15"/>
      <c r="K274" s="15"/>
      <c r="L274" s="15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</row>
    <row r="275" spans="1:26">
      <c r="A275" s="15"/>
      <c r="B275" s="15"/>
      <c r="C275" s="15"/>
      <c r="D275" s="15"/>
      <c r="E275" s="15"/>
      <c r="F275" s="15"/>
      <c r="G275" s="15"/>
      <c r="H275" s="15"/>
      <c r="I275" s="15"/>
      <c r="J275" s="15"/>
      <c r="K275" s="15"/>
      <c r="L275" s="15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</row>
    <row r="276" spans="1:26">
      <c r="A276" s="15"/>
      <c r="B276" s="15"/>
      <c r="C276" s="15"/>
      <c r="D276" s="15"/>
      <c r="E276" s="15"/>
      <c r="F276" s="15"/>
      <c r="G276" s="15"/>
      <c r="H276" s="15"/>
      <c r="I276" s="15"/>
      <c r="J276" s="15"/>
      <c r="K276" s="15"/>
      <c r="L276" s="15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</row>
    <row r="277" spans="1:26">
      <c r="A277" s="15"/>
      <c r="B277" s="15"/>
      <c r="C277" s="15"/>
      <c r="D277" s="15"/>
      <c r="E277" s="15"/>
      <c r="F277" s="15"/>
      <c r="G277" s="15"/>
      <c r="H277" s="15"/>
      <c r="I277" s="15"/>
      <c r="J277" s="15"/>
      <c r="K277" s="15"/>
      <c r="L277" s="15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</row>
    <row r="278" spans="1:26">
      <c r="A278" s="15"/>
      <c r="B278" s="15"/>
      <c r="C278" s="15"/>
      <c r="D278" s="15"/>
      <c r="E278" s="15"/>
      <c r="F278" s="15"/>
      <c r="G278" s="15"/>
      <c r="H278" s="15"/>
      <c r="I278" s="15"/>
      <c r="J278" s="15"/>
      <c r="K278" s="15"/>
      <c r="L278" s="15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</row>
    <row r="279" spans="1:26">
      <c r="A279" s="15"/>
      <c r="B279" s="15"/>
      <c r="C279" s="15"/>
      <c r="D279" s="15"/>
      <c r="E279" s="15"/>
      <c r="F279" s="15"/>
      <c r="G279" s="15"/>
      <c r="H279" s="15"/>
      <c r="I279" s="15"/>
      <c r="J279" s="15"/>
      <c r="K279" s="15"/>
      <c r="L279" s="15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</row>
    <row r="280" spans="1:26">
      <c r="A280" s="15"/>
      <c r="B280" s="15"/>
      <c r="C280" s="15"/>
      <c r="D280" s="15"/>
      <c r="E280" s="15"/>
      <c r="F280" s="15"/>
      <c r="G280" s="15"/>
      <c r="H280" s="15"/>
      <c r="I280" s="15"/>
      <c r="J280" s="15"/>
      <c r="K280" s="15"/>
      <c r="L280" s="15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</row>
    <row r="281" spans="1:26">
      <c r="A281" s="15"/>
      <c r="B281" s="15"/>
      <c r="C281" s="15"/>
      <c r="D281" s="15"/>
      <c r="E281" s="15"/>
      <c r="F281" s="15"/>
      <c r="G281" s="15"/>
      <c r="H281" s="15"/>
      <c r="I281" s="15"/>
      <c r="J281" s="15"/>
      <c r="K281" s="15"/>
      <c r="L281" s="15"/>
      <c r="M281" s="15"/>
      <c r="N281" s="15"/>
      <c r="O281" s="15"/>
      <c r="P281" s="15"/>
      <c r="Q281" s="15"/>
      <c r="R281" s="15"/>
      <c r="S281" s="15"/>
      <c r="T281" s="15"/>
      <c r="U281" s="15"/>
      <c r="V281" s="15"/>
      <c r="W281" s="15"/>
      <c r="X281" s="15"/>
      <c r="Y281" s="15"/>
      <c r="Z281" s="15"/>
    </row>
    <row r="282" spans="1:26">
      <c r="A282" s="15"/>
      <c r="B282" s="15"/>
      <c r="C282" s="15"/>
      <c r="D282" s="15"/>
      <c r="E282" s="15"/>
      <c r="F282" s="15"/>
      <c r="G282" s="15"/>
      <c r="H282" s="15"/>
      <c r="I282" s="15"/>
      <c r="J282" s="15"/>
      <c r="K282" s="15"/>
      <c r="L282" s="15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</row>
    <row r="283" spans="1:26">
      <c r="A283" s="15"/>
      <c r="B283" s="15"/>
      <c r="C283" s="15"/>
      <c r="D283" s="15"/>
      <c r="E283" s="15"/>
      <c r="F283" s="15"/>
      <c r="G283" s="15"/>
      <c r="H283" s="15"/>
      <c r="I283" s="15"/>
      <c r="J283" s="15"/>
      <c r="K283" s="15"/>
      <c r="L283" s="15"/>
      <c r="M283" s="15"/>
      <c r="N283" s="15"/>
      <c r="O283" s="15"/>
      <c r="P283" s="15"/>
      <c r="Q283" s="15"/>
      <c r="R283" s="15"/>
      <c r="S283" s="15"/>
      <c r="T283" s="15"/>
      <c r="U283" s="15"/>
      <c r="V283" s="15"/>
      <c r="W283" s="15"/>
      <c r="X283" s="15"/>
      <c r="Y283" s="15"/>
      <c r="Z283" s="15"/>
    </row>
    <row r="284" spans="1:26">
      <c r="A284" s="15"/>
      <c r="B284" s="15"/>
      <c r="C284" s="15"/>
      <c r="D284" s="15"/>
      <c r="E284" s="15"/>
      <c r="F284" s="15"/>
      <c r="G284" s="15"/>
      <c r="H284" s="15"/>
      <c r="I284" s="15"/>
      <c r="J284" s="15"/>
      <c r="K284" s="15"/>
      <c r="L284" s="15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</row>
    <row r="285" spans="1:26">
      <c r="A285" s="15"/>
      <c r="B285" s="15"/>
      <c r="C285" s="15"/>
      <c r="D285" s="15"/>
      <c r="E285" s="15"/>
      <c r="F285" s="15"/>
      <c r="G285" s="15"/>
      <c r="H285" s="15"/>
      <c r="I285" s="15"/>
      <c r="J285" s="15"/>
      <c r="K285" s="15"/>
      <c r="L285" s="15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</row>
    <row r="286" spans="1:26">
      <c r="A286" s="15"/>
      <c r="B286" s="15"/>
      <c r="C286" s="15"/>
      <c r="D286" s="15"/>
      <c r="E286" s="15"/>
      <c r="F286" s="15"/>
      <c r="G286" s="15"/>
      <c r="H286" s="15"/>
      <c r="I286" s="15"/>
      <c r="J286" s="15"/>
      <c r="K286" s="15"/>
      <c r="L286" s="15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</row>
    <row r="287" spans="1:26">
      <c r="A287" s="15"/>
      <c r="B287" s="15"/>
      <c r="C287" s="15"/>
      <c r="D287" s="15"/>
      <c r="E287" s="15"/>
      <c r="F287" s="15"/>
      <c r="G287" s="15"/>
      <c r="H287" s="15"/>
      <c r="I287" s="15"/>
      <c r="J287" s="15"/>
      <c r="K287" s="15"/>
      <c r="L287" s="15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</row>
    <row r="288" spans="1:26">
      <c r="A288" s="15"/>
      <c r="B288" s="15"/>
      <c r="C288" s="15"/>
      <c r="D288" s="15"/>
      <c r="E288" s="15"/>
      <c r="F288" s="15"/>
      <c r="G288" s="15"/>
      <c r="H288" s="15"/>
      <c r="I288" s="15"/>
      <c r="J288" s="15"/>
      <c r="K288" s="15"/>
      <c r="L288" s="15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</row>
    <row r="289" spans="1:26">
      <c r="A289" s="15"/>
      <c r="B289" s="15"/>
      <c r="C289" s="15"/>
      <c r="D289" s="15"/>
      <c r="E289" s="15"/>
      <c r="F289" s="15"/>
      <c r="G289" s="15"/>
      <c r="H289" s="15"/>
      <c r="I289" s="15"/>
      <c r="J289" s="15"/>
      <c r="K289" s="15"/>
      <c r="L289" s="15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</row>
    <row r="290" spans="1:26">
      <c r="A290" s="15"/>
      <c r="B290" s="15"/>
      <c r="C290" s="15"/>
      <c r="D290" s="15"/>
      <c r="E290" s="15"/>
      <c r="F290" s="15"/>
      <c r="G290" s="15"/>
      <c r="H290" s="15"/>
      <c r="I290" s="15"/>
      <c r="J290" s="15"/>
      <c r="K290" s="15"/>
      <c r="L290" s="15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</row>
    <row r="291" spans="1:26">
      <c r="A291" s="15"/>
      <c r="B291" s="15"/>
      <c r="C291" s="15"/>
      <c r="D291" s="15"/>
      <c r="E291" s="15"/>
      <c r="F291" s="15"/>
      <c r="G291" s="15"/>
      <c r="H291" s="15"/>
      <c r="I291" s="15"/>
      <c r="J291" s="15"/>
      <c r="K291" s="15"/>
      <c r="L291" s="15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</row>
    <row r="292" spans="1:26">
      <c r="A292" s="15"/>
      <c r="B292" s="15"/>
      <c r="C292" s="15"/>
      <c r="D292" s="15"/>
      <c r="E292" s="15"/>
      <c r="F292" s="15"/>
      <c r="G292" s="15"/>
      <c r="H292" s="15"/>
      <c r="I292" s="15"/>
      <c r="J292" s="15"/>
      <c r="K292" s="15"/>
      <c r="L292" s="15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</row>
    <row r="293" spans="1:26">
      <c r="A293" s="15"/>
      <c r="B293" s="15"/>
      <c r="C293" s="15"/>
      <c r="D293" s="15"/>
      <c r="E293" s="15"/>
      <c r="F293" s="15"/>
      <c r="G293" s="15"/>
      <c r="H293" s="15"/>
      <c r="I293" s="15"/>
      <c r="J293" s="15"/>
      <c r="K293" s="15"/>
      <c r="L293" s="15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</row>
    <row r="294" spans="1:26">
      <c r="A294" s="15"/>
      <c r="B294" s="15"/>
      <c r="C294" s="15"/>
      <c r="D294" s="15"/>
      <c r="E294" s="15"/>
      <c r="F294" s="15"/>
      <c r="G294" s="15"/>
      <c r="H294" s="15"/>
      <c r="I294" s="15"/>
      <c r="J294" s="15"/>
      <c r="K294" s="15"/>
      <c r="L294" s="15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</row>
    <row r="295" spans="1:26">
      <c r="A295" s="15"/>
      <c r="B295" s="15"/>
      <c r="C295" s="15"/>
      <c r="D295" s="15"/>
      <c r="E295" s="15"/>
      <c r="F295" s="15"/>
      <c r="G295" s="15"/>
      <c r="H295" s="15"/>
      <c r="I295" s="15"/>
      <c r="J295" s="15"/>
      <c r="K295" s="15"/>
      <c r="L295" s="15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</row>
    <row r="296" spans="1:26">
      <c r="A296" s="15"/>
      <c r="B296" s="15"/>
      <c r="C296" s="15"/>
      <c r="D296" s="15"/>
      <c r="E296" s="15"/>
      <c r="F296" s="15"/>
      <c r="G296" s="15"/>
      <c r="H296" s="15"/>
      <c r="I296" s="15"/>
      <c r="J296" s="15"/>
      <c r="K296" s="15"/>
      <c r="L296" s="15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</row>
    <row r="297" spans="1:26">
      <c r="A297" s="15"/>
      <c r="B297" s="15"/>
      <c r="C297" s="15"/>
      <c r="D297" s="15"/>
      <c r="E297" s="15"/>
      <c r="F297" s="15"/>
      <c r="G297" s="15"/>
      <c r="H297" s="15"/>
      <c r="I297" s="15"/>
      <c r="J297" s="15"/>
      <c r="K297" s="15"/>
      <c r="L297" s="15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</row>
    <row r="298" spans="1:26">
      <c r="A298" s="15"/>
      <c r="B298" s="15"/>
      <c r="C298" s="15"/>
      <c r="D298" s="15"/>
      <c r="E298" s="15"/>
      <c r="F298" s="15"/>
      <c r="G298" s="15"/>
      <c r="H298" s="15"/>
      <c r="I298" s="15"/>
      <c r="J298" s="15"/>
      <c r="K298" s="15"/>
      <c r="L298" s="15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</row>
    <row r="299" spans="1:26">
      <c r="A299" s="15"/>
      <c r="B299" s="15"/>
      <c r="C299" s="15"/>
      <c r="D299" s="15"/>
      <c r="E299" s="15"/>
      <c r="F299" s="15"/>
      <c r="G299" s="15"/>
      <c r="H299" s="15"/>
      <c r="I299" s="15"/>
      <c r="J299" s="15"/>
      <c r="K299" s="15"/>
      <c r="L299" s="15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</row>
    <row r="300" spans="1:26">
      <c r="A300" s="15"/>
      <c r="B300" s="15"/>
      <c r="C300" s="15"/>
      <c r="D300" s="15"/>
      <c r="E300" s="15"/>
      <c r="F300" s="15"/>
      <c r="G300" s="15"/>
      <c r="H300" s="15"/>
      <c r="I300" s="15"/>
      <c r="J300" s="15"/>
      <c r="K300" s="15"/>
      <c r="L300" s="15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</row>
    <row r="301" spans="1:26">
      <c r="A301" s="15"/>
      <c r="B301" s="15"/>
      <c r="C301" s="15"/>
      <c r="D301" s="15"/>
      <c r="E301" s="15"/>
      <c r="F301" s="15"/>
      <c r="G301" s="15"/>
      <c r="H301" s="15"/>
      <c r="I301" s="15"/>
      <c r="J301" s="15"/>
      <c r="K301" s="15"/>
      <c r="L301" s="15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</row>
    <row r="302" spans="1:26">
      <c r="A302" s="15"/>
      <c r="B302" s="15"/>
      <c r="C302" s="15"/>
      <c r="D302" s="15"/>
      <c r="E302" s="15"/>
      <c r="F302" s="15"/>
      <c r="G302" s="15"/>
      <c r="H302" s="15"/>
      <c r="I302" s="15"/>
      <c r="J302" s="15"/>
      <c r="K302" s="15"/>
      <c r="L302" s="15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</row>
    <row r="303" spans="1:26">
      <c r="A303" s="15"/>
      <c r="B303" s="15"/>
      <c r="C303" s="15"/>
      <c r="D303" s="15"/>
      <c r="E303" s="15"/>
      <c r="F303" s="15"/>
      <c r="G303" s="15"/>
      <c r="H303" s="15"/>
      <c r="I303" s="15"/>
      <c r="J303" s="15"/>
      <c r="K303" s="15"/>
      <c r="L303" s="15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</row>
    <row r="304" spans="1:26">
      <c r="A304" s="15"/>
      <c r="B304" s="15"/>
      <c r="C304" s="15"/>
      <c r="D304" s="15"/>
      <c r="E304" s="15"/>
      <c r="F304" s="15"/>
      <c r="G304" s="15"/>
      <c r="H304" s="15"/>
      <c r="I304" s="15"/>
      <c r="J304" s="15"/>
      <c r="K304" s="15"/>
      <c r="L304" s="15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</row>
    <row r="305" spans="1:26">
      <c r="A305" s="15"/>
      <c r="B305" s="15"/>
      <c r="C305" s="15"/>
      <c r="D305" s="15"/>
      <c r="E305" s="15"/>
      <c r="F305" s="15"/>
      <c r="G305" s="15"/>
      <c r="H305" s="15"/>
      <c r="I305" s="15"/>
      <c r="J305" s="15"/>
      <c r="K305" s="15"/>
      <c r="L305" s="15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</row>
    <row r="306" spans="1:26">
      <c r="A306" s="15"/>
      <c r="B306" s="15"/>
      <c r="C306" s="15"/>
      <c r="D306" s="15"/>
      <c r="E306" s="15"/>
      <c r="F306" s="15"/>
      <c r="G306" s="15"/>
      <c r="H306" s="15"/>
      <c r="I306" s="15"/>
      <c r="J306" s="15"/>
      <c r="K306" s="15"/>
      <c r="L306" s="15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</row>
    <row r="307" spans="1:26">
      <c r="A307" s="15"/>
      <c r="B307" s="15"/>
      <c r="C307" s="15"/>
      <c r="D307" s="15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</row>
    <row r="308" spans="1:26">
      <c r="A308" s="15"/>
      <c r="B308" s="15"/>
      <c r="C308" s="15"/>
      <c r="D308" s="15"/>
      <c r="E308" s="15"/>
      <c r="F308" s="15"/>
      <c r="G308" s="15"/>
      <c r="H308" s="15"/>
      <c r="I308" s="15"/>
      <c r="J308" s="15"/>
      <c r="K308" s="15"/>
      <c r="L308" s="15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</row>
    <row r="309" spans="1:26">
      <c r="A309" s="15"/>
      <c r="B309" s="15"/>
      <c r="C309" s="15"/>
      <c r="D309" s="15"/>
      <c r="E309" s="15"/>
      <c r="F309" s="15"/>
      <c r="G309" s="15"/>
      <c r="H309" s="15"/>
      <c r="I309" s="15"/>
      <c r="J309" s="15"/>
      <c r="K309" s="15"/>
      <c r="L309" s="15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</row>
    <row r="310" spans="1:26">
      <c r="A310" s="15"/>
      <c r="B310" s="15"/>
      <c r="C310" s="15"/>
      <c r="D310" s="15"/>
      <c r="E310" s="15"/>
      <c r="F310" s="15"/>
      <c r="G310" s="15"/>
      <c r="H310" s="15"/>
      <c r="I310" s="15"/>
      <c r="J310" s="15"/>
      <c r="K310" s="15"/>
      <c r="L310" s="15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</row>
    <row r="311" spans="1:26">
      <c r="A311" s="15"/>
      <c r="B311" s="15"/>
      <c r="C311" s="15"/>
      <c r="D311" s="15"/>
      <c r="E311" s="15"/>
      <c r="F311" s="15"/>
      <c r="G311" s="15"/>
      <c r="H311" s="15"/>
      <c r="I311" s="15"/>
      <c r="J311" s="15"/>
      <c r="K311" s="15"/>
      <c r="L311" s="15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</row>
    <row r="312" spans="1:26">
      <c r="A312" s="15"/>
      <c r="B312" s="15"/>
      <c r="C312" s="15"/>
      <c r="D312" s="15"/>
      <c r="E312" s="15"/>
      <c r="F312" s="15"/>
      <c r="G312" s="15"/>
      <c r="H312" s="15"/>
      <c r="I312" s="15"/>
      <c r="J312" s="15"/>
      <c r="K312" s="15"/>
      <c r="L312" s="15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</row>
    <row r="313" spans="1:26">
      <c r="A313" s="15"/>
      <c r="B313" s="15"/>
      <c r="C313" s="15"/>
      <c r="D313" s="15"/>
      <c r="E313" s="15"/>
      <c r="F313" s="15"/>
      <c r="G313" s="15"/>
      <c r="H313" s="15"/>
      <c r="I313" s="15"/>
      <c r="J313" s="15"/>
      <c r="K313" s="15"/>
      <c r="L313" s="15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</row>
    <row r="314" spans="1:26">
      <c r="A314" s="15"/>
      <c r="B314" s="15"/>
      <c r="C314" s="15"/>
      <c r="D314" s="15"/>
      <c r="E314" s="15"/>
      <c r="F314" s="15"/>
      <c r="G314" s="15"/>
      <c r="H314" s="15"/>
      <c r="I314" s="15"/>
      <c r="J314" s="15"/>
      <c r="K314" s="15"/>
      <c r="L314" s="15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</row>
    <row r="315" spans="1:26">
      <c r="A315" s="15"/>
      <c r="B315" s="15"/>
      <c r="C315" s="15"/>
      <c r="D315" s="15"/>
      <c r="E315" s="15"/>
      <c r="F315" s="15"/>
      <c r="G315" s="15"/>
      <c r="H315" s="15"/>
      <c r="I315" s="15"/>
      <c r="J315" s="15"/>
      <c r="K315" s="15"/>
      <c r="L315" s="15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</row>
    <row r="316" spans="1:26">
      <c r="A316" s="15"/>
      <c r="B316" s="15"/>
      <c r="C316" s="15"/>
      <c r="D316" s="15"/>
      <c r="E316" s="15"/>
      <c r="F316" s="15"/>
      <c r="G316" s="15"/>
      <c r="H316" s="15"/>
      <c r="I316" s="15"/>
      <c r="J316" s="15"/>
      <c r="K316" s="15"/>
      <c r="L316" s="15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</row>
    <row r="317" spans="1:26">
      <c r="A317" s="15"/>
      <c r="B317" s="15"/>
      <c r="C317" s="15"/>
      <c r="D317" s="15"/>
      <c r="E317" s="15"/>
      <c r="F317" s="15"/>
      <c r="G317" s="15"/>
      <c r="H317" s="15"/>
      <c r="I317" s="15"/>
      <c r="J317" s="15"/>
      <c r="K317" s="15"/>
      <c r="L317" s="15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</row>
    <row r="318" spans="1:26">
      <c r="A318" s="15"/>
      <c r="B318" s="15"/>
      <c r="C318" s="15"/>
      <c r="D318" s="15"/>
      <c r="E318" s="15"/>
      <c r="F318" s="15"/>
      <c r="G318" s="15"/>
      <c r="H318" s="15"/>
      <c r="I318" s="15"/>
      <c r="J318" s="15"/>
      <c r="K318" s="15"/>
      <c r="L318" s="15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</row>
    <row r="319" spans="1:26">
      <c r="A319" s="15"/>
      <c r="B319" s="15"/>
      <c r="C319" s="15"/>
      <c r="D319" s="15"/>
      <c r="E319" s="15"/>
      <c r="F319" s="15"/>
      <c r="G319" s="15"/>
      <c r="H319" s="15"/>
      <c r="I319" s="15"/>
      <c r="J319" s="15"/>
      <c r="K319" s="15"/>
      <c r="L319" s="15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</row>
    <row r="320" spans="1:26">
      <c r="A320" s="15"/>
      <c r="B320" s="15"/>
      <c r="C320" s="15"/>
      <c r="D320" s="15"/>
      <c r="E320" s="15"/>
      <c r="F320" s="15"/>
      <c r="G320" s="15"/>
      <c r="H320" s="15"/>
      <c r="I320" s="15"/>
      <c r="J320" s="15"/>
      <c r="K320" s="15"/>
      <c r="L320" s="15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</row>
    <row r="321" spans="1:26">
      <c r="A321" s="15"/>
      <c r="B321" s="15"/>
      <c r="C321" s="15"/>
      <c r="D321" s="15"/>
      <c r="E321" s="15"/>
      <c r="F321" s="15"/>
      <c r="G321" s="15"/>
      <c r="H321" s="15"/>
      <c r="I321" s="15"/>
      <c r="J321" s="15"/>
      <c r="K321" s="15"/>
      <c r="L321" s="15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</row>
    <row r="322" spans="1:26">
      <c r="A322" s="15"/>
      <c r="B322" s="15"/>
      <c r="C322" s="15"/>
      <c r="D322" s="15"/>
      <c r="E322" s="15"/>
      <c r="F322" s="15"/>
      <c r="G322" s="15"/>
      <c r="H322" s="15"/>
      <c r="I322" s="15"/>
      <c r="J322" s="15"/>
      <c r="K322" s="15"/>
      <c r="L322" s="15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</row>
    <row r="323" spans="1:26">
      <c r="A323" s="15"/>
      <c r="B323" s="15"/>
      <c r="C323" s="15"/>
      <c r="D323" s="15"/>
      <c r="E323" s="15"/>
      <c r="F323" s="15"/>
      <c r="G323" s="15"/>
      <c r="H323" s="15"/>
      <c r="I323" s="15"/>
      <c r="J323" s="15"/>
      <c r="K323" s="15"/>
      <c r="L323" s="15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</row>
    <row r="324" spans="1:26">
      <c r="A324" s="15"/>
      <c r="B324" s="15"/>
      <c r="C324" s="15"/>
      <c r="D324" s="15"/>
      <c r="E324" s="15"/>
      <c r="F324" s="15"/>
      <c r="G324" s="15"/>
      <c r="H324" s="15"/>
      <c r="I324" s="15"/>
      <c r="J324" s="15"/>
      <c r="K324" s="15"/>
      <c r="L324" s="15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</row>
    <row r="325" spans="1:26">
      <c r="A325" s="15"/>
      <c r="B325" s="15"/>
      <c r="C325" s="15"/>
      <c r="D325" s="15"/>
      <c r="E325" s="15"/>
      <c r="F325" s="15"/>
      <c r="G325" s="15"/>
      <c r="H325" s="15"/>
      <c r="I325" s="15"/>
      <c r="J325" s="15"/>
      <c r="K325" s="15"/>
      <c r="L325" s="15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</row>
    <row r="326" spans="1:26">
      <c r="A326" s="15"/>
      <c r="B326" s="15"/>
      <c r="C326" s="15"/>
      <c r="D326" s="15"/>
      <c r="E326" s="15"/>
      <c r="F326" s="15"/>
      <c r="G326" s="15"/>
      <c r="H326" s="15"/>
      <c r="I326" s="15"/>
      <c r="J326" s="15"/>
      <c r="K326" s="15"/>
      <c r="L326" s="15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</row>
    <row r="327" spans="1:26">
      <c r="A327" s="15"/>
      <c r="B327" s="15"/>
      <c r="C327" s="15"/>
      <c r="D327" s="15"/>
      <c r="E327" s="15"/>
      <c r="F327" s="15"/>
      <c r="G327" s="15"/>
      <c r="H327" s="15"/>
      <c r="I327" s="15"/>
      <c r="J327" s="15"/>
      <c r="K327" s="15"/>
      <c r="L327" s="15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</row>
    <row r="328" spans="1:26">
      <c r="A328" s="15"/>
      <c r="B328" s="15"/>
      <c r="C328" s="15"/>
      <c r="D328" s="15"/>
      <c r="E328" s="15"/>
      <c r="F328" s="15"/>
      <c r="G328" s="15"/>
      <c r="H328" s="15"/>
      <c r="I328" s="15"/>
      <c r="J328" s="15"/>
      <c r="K328" s="15"/>
      <c r="L328" s="15"/>
      <c r="M328" s="15"/>
      <c r="N328" s="15"/>
      <c r="O328" s="15"/>
      <c r="P328" s="15"/>
      <c r="Q328" s="15"/>
      <c r="R328" s="15"/>
      <c r="S328" s="15"/>
      <c r="T328" s="15"/>
      <c r="U328" s="15"/>
      <c r="V328" s="15"/>
      <c r="W328" s="15"/>
      <c r="X328" s="15"/>
      <c r="Y328" s="15"/>
      <c r="Z328" s="15"/>
    </row>
    <row r="329" spans="1:26">
      <c r="A329" s="15"/>
      <c r="B329" s="15"/>
      <c r="C329" s="15"/>
      <c r="D329" s="15"/>
      <c r="E329" s="15"/>
      <c r="F329" s="15"/>
      <c r="G329" s="15"/>
      <c r="H329" s="15"/>
      <c r="I329" s="15"/>
      <c r="J329" s="15"/>
      <c r="K329" s="15"/>
      <c r="L329" s="15"/>
      <c r="M329" s="15"/>
      <c r="N329" s="15"/>
      <c r="O329" s="15"/>
      <c r="P329" s="15"/>
      <c r="Q329" s="15"/>
      <c r="R329" s="15"/>
      <c r="S329" s="15"/>
      <c r="T329" s="15"/>
      <c r="U329" s="15"/>
      <c r="V329" s="15"/>
      <c r="W329" s="15"/>
      <c r="X329" s="15"/>
      <c r="Y329" s="15"/>
      <c r="Z329" s="15"/>
    </row>
    <row r="330" spans="1:26">
      <c r="A330" s="15"/>
      <c r="B330" s="15"/>
      <c r="C330" s="15"/>
      <c r="D330" s="15"/>
      <c r="E330" s="15"/>
      <c r="F330" s="15"/>
      <c r="G330" s="15"/>
      <c r="H330" s="15"/>
      <c r="I330" s="15"/>
      <c r="J330" s="15"/>
      <c r="K330" s="15"/>
      <c r="L330" s="15"/>
      <c r="M330" s="15"/>
      <c r="N330" s="15"/>
      <c r="O330" s="15"/>
      <c r="P330" s="15"/>
      <c r="Q330" s="15"/>
      <c r="R330" s="15"/>
      <c r="S330" s="15"/>
      <c r="T330" s="15"/>
      <c r="U330" s="15"/>
      <c r="V330" s="15"/>
      <c r="W330" s="15"/>
      <c r="X330" s="15"/>
      <c r="Y330" s="15"/>
      <c r="Z330" s="15"/>
    </row>
    <row r="331" spans="1:26">
      <c r="A331" s="15"/>
      <c r="B331" s="15"/>
      <c r="C331" s="15"/>
      <c r="D331" s="15"/>
      <c r="E331" s="15"/>
      <c r="F331" s="15"/>
      <c r="G331" s="15"/>
      <c r="H331" s="15"/>
      <c r="I331" s="15"/>
      <c r="J331" s="15"/>
      <c r="K331" s="15"/>
      <c r="L331" s="15"/>
      <c r="M331" s="15"/>
      <c r="N331" s="15"/>
      <c r="O331" s="15"/>
      <c r="P331" s="15"/>
      <c r="Q331" s="15"/>
      <c r="R331" s="15"/>
      <c r="S331" s="15"/>
      <c r="T331" s="15"/>
      <c r="U331" s="15"/>
      <c r="V331" s="15"/>
      <c r="W331" s="15"/>
      <c r="X331" s="15"/>
      <c r="Y331" s="15"/>
      <c r="Z331" s="15"/>
    </row>
    <row r="332" spans="1:26">
      <c r="A332" s="15"/>
      <c r="B332" s="15"/>
      <c r="C332" s="15"/>
      <c r="D332" s="15"/>
      <c r="E332" s="15"/>
      <c r="F332" s="15"/>
      <c r="G332" s="15"/>
      <c r="H332" s="15"/>
      <c r="I332" s="15"/>
      <c r="J332" s="15"/>
      <c r="K332" s="15"/>
      <c r="L332" s="15"/>
      <c r="M332" s="15"/>
      <c r="N332" s="15"/>
      <c r="O332" s="15"/>
      <c r="P332" s="15"/>
      <c r="Q332" s="15"/>
      <c r="R332" s="15"/>
      <c r="S332" s="15"/>
      <c r="T332" s="15"/>
      <c r="U332" s="15"/>
      <c r="V332" s="15"/>
      <c r="W332" s="15"/>
      <c r="X332" s="15"/>
      <c r="Y332" s="15"/>
      <c r="Z332" s="15"/>
    </row>
    <row r="333" spans="1:26">
      <c r="A333" s="15"/>
      <c r="B333" s="15"/>
      <c r="C333" s="15"/>
      <c r="D333" s="15"/>
      <c r="E333" s="15"/>
      <c r="F333" s="15"/>
      <c r="G333" s="15"/>
      <c r="H333" s="15"/>
      <c r="I333" s="15"/>
      <c r="J333" s="15"/>
      <c r="K333" s="15"/>
      <c r="L333" s="15"/>
      <c r="M333" s="15"/>
      <c r="N333" s="15"/>
      <c r="O333" s="15"/>
      <c r="P333" s="15"/>
      <c r="Q333" s="15"/>
      <c r="R333" s="15"/>
      <c r="S333" s="15"/>
      <c r="T333" s="15"/>
      <c r="U333" s="15"/>
      <c r="V333" s="15"/>
      <c r="W333" s="15"/>
      <c r="X333" s="15"/>
      <c r="Y333" s="15"/>
      <c r="Z333" s="15"/>
    </row>
    <row r="334" spans="1:26">
      <c r="A334" s="15"/>
      <c r="B334" s="15"/>
      <c r="C334" s="15"/>
      <c r="D334" s="15"/>
      <c r="E334" s="15"/>
      <c r="F334" s="15"/>
      <c r="G334" s="15"/>
      <c r="H334" s="15"/>
      <c r="I334" s="15"/>
      <c r="J334" s="15"/>
      <c r="K334" s="15"/>
      <c r="L334" s="15"/>
      <c r="M334" s="15"/>
      <c r="N334" s="15"/>
      <c r="O334" s="15"/>
      <c r="P334" s="15"/>
      <c r="Q334" s="15"/>
      <c r="R334" s="15"/>
      <c r="S334" s="15"/>
      <c r="T334" s="15"/>
      <c r="U334" s="15"/>
      <c r="V334" s="15"/>
      <c r="W334" s="15"/>
      <c r="X334" s="15"/>
      <c r="Y334" s="15"/>
      <c r="Z334" s="15"/>
    </row>
    <row r="335" spans="1:26">
      <c r="A335" s="15"/>
      <c r="B335" s="15"/>
      <c r="C335" s="15"/>
      <c r="D335" s="15"/>
      <c r="E335" s="15"/>
      <c r="F335" s="15"/>
      <c r="G335" s="15"/>
      <c r="H335" s="15"/>
      <c r="I335" s="15"/>
      <c r="J335" s="15"/>
      <c r="K335" s="15"/>
      <c r="L335" s="15"/>
      <c r="M335" s="15"/>
      <c r="N335" s="15"/>
      <c r="O335" s="15"/>
      <c r="P335" s="15"/>
      <c r="Q335" s="15"/>
      <c r="R335" s="15"/>
      <c r="S335" s="15"/>
      <c r="T335" s="15"/>
      <c r="U335" s="15"/>
      <c r="V335" s="15"/>
      <c r="W335" s="15"/>
      <c r="X335" s="15"/>
      <c r="Y335" s="15"/>
      <c r="Z335" s="15"/>
    </row>
    <row r="336" spans="1:26">
      <c r="A336" s="15"/>
      <c r="B336" s="15"/>
      <c r="C336" s="15"/>
      <c r="D336" s="15"/>
      <c r="E336" s="15"/>
      <c r="F336" s="15"/>
      <c r="G336" s="15"/>
      <c r="H336" s="15"/>
      <c r="I336" s="15"/>
      <c r="J336" s="15"/>
      <c r="K336" s="15"/>
      <c r="L336" s="15"/>
      <c r="M336" s="15"/>
      <c r="N336" s="15"/>
      <c r="O336" s="15"/>
      <c r="P336" s="15"/>
      <c r="Q336" s="15"/>
      <c r="R336" s="15"/>
      <c r="S336" s="15"/>
      <c r="T336" s="15"/>
      <c r="U336" s="15"/>
      <c r="V336" s="15"/>
      <c r="W336" s="15"/>
      <c r="X336" s="15"/>
      <c r="Y336" s="15"/>
      <c r="Z336" s="15"/>
    </row>
    <row r="337" spans="1:26">
      <c r="A337" s="15"/>
      <c r="B337" s="15"/>
      <c r="C337" s="15"/>
      <c r="D337" s="15"/>
      <c r="E337" s="15"/>
      <c r="F337" s="15"/>
      <c r="G337" s="15"/>
      <c r="H337" s="15"/>
      <c r="I337" s="15"/>
      <c r="J337" s="15"/>
      <c r="K337" s="15"/>
      <c r="L337" s="15"/>
      <c r="M337" s="15"/>
      <c r="N337" s="15"/>
      <c r="O337" s="15"/>
      <c r="P337" s="15"/>
      <c r="Q337" s="15"/>
      <c r="R337" s="15"/>
      <c r="S337" s="15"/>
      <c r="T337" s="15"/>
      <c r="U337" s="15"/>
      <c r="V337" s="15"/>
      <c r="W337" s="15"/>
      <c r="X337" s="15"/>
      <c r="Y337" s="15"/>
      <c r="Z337" s="15"/>
    </row>
    <row r="338" spans="1:26">
      <c r="A338" s="15"/>
      <c r="B338" s="15"/>
      <c r="C338" s="15"/>
      <c r="D338" s="15"/>
      <c r="E338" s="15"/>
      <c r="F338" s="15"/>
      <c r="G338" s="15"/>
      <c r="H338" s="15"/>
      <c r="I338" s="15"/>
      <c r="J338" s="15"/>
      <c r="K338" s="15"/>
      <c r="L338" s="15"/>
      <c r="M338" s="15"/>
      <c r="N338" s="15"/>
      <c r="O338" s="15"/>
      <c r="P338" s="15"/>
      <c r="Q338" s="15"/>
      <c r="R338" s="15"/>
      <c r="S338" s="15"/>
      <c r="T338" s="15"/>
      <c r="U338" s="15"/>
      <c r="V338" s="15"/>
      <c r="W338" s="15"/>
      <c r="X338" s="15"/>
      <c r="Y338" s="15"/>
      <c r="Z338" s="15"/>
    </row>
    <row r="339" spans="1:26">
      <c r="A339" s="15"/>
      <c r="B339" s="15"/>
      <c r="C339" s="15"/>
      <c r="D339" s="15"/>
      <c r="E339" s="15"/>
      <c r="F339" s="15"/>
      <c r="G339" s="15"/>
      <c r="H339" s="15"/>
      <c r="I339" s="15"/>
      <c r="J339" s="15"/>
      <c r="K339" s="15"/>
      <c r="L339" s="15"/>
      <c r="M339" s="15"/>
      <c r="N339" s="15"/>
      <c r="O339" s="15"/>
      <c r="P339" s="15"/>
      <c r="Q339" s="15"/>
      <c r="R339" s="15"/>
      <c r="S339" s="15"/>
      <c r="T339" s="15"/>
      <c r="U339" s="15"/>
      <c r="V339" s="15"/>
      <c r="W339" s="15"/>
      <c r="X339" s="15"/>
      <c r="Y339" s="15"/>
      <c r="Z339" s="15"/>
    </row>
    <row r="340" spans="1:26">
      <c r="A340" s="15"/>
      <c r="B340" s="15"/>
      <c r="C340" s="15"/>
      <c r="D340" s="15"/>
      <c r="E340" s="15"/>
      <c r="F340" s="15"/>
      <c r="G340" s="15"/>
      <c r="H340" s="15"/>
      <c r="I340" s="15"/>
      <c r="J340" s="15"/>
      <c r="K340" s="15"/>
      <c r="L340" s="15"/>
      <c r="M340" s="15"/>
      <c r="N340" s="15"/>
      <c r="O340" s="15"/>
      <c r="P340" s="15"/>
      <c r="Q340" s="15"/>
      <c r="R340" s="15"/>
      <c r="S340" s="15"/>
      <c r="T340" s="15"/>
      <c r="U340" s="15"/>
      <c r="V340" s="15"/>
      <c r="W340" s="15"/>
      <c r="X340" s="15"/>
      <c r="Y340" s="15"/>
      <c r="Z340" s="15"/>
    </row>
    <row r="341" spans="1:26">
      <c r="A341" s="15"/>
      <c r="B341" s="15"/>
      <c r="C341" s="15"/>
      <c r="D341" s="15"/>
      <c r="E341" s="15"/>
      <c r="F341" s="15"/>
      <c r="G341" s="15"/>
      <c r="H341" s="15"/>
      <c r="I341" s="15"/>
      <c r="J341" s="15"/>
      <c r="K341" s="15"/>
      <c r="L341" s="15"/>
      <c r="M341" s="15"/>
      <c r="N341" s="15"/>
      <c r="O341" s="15"/>
      <c r="P341" s="15"/>
      <c r="Q341" s="15"/>
      <c r="R341" s="15"/>
      <c r="S341" s="15"/>
      <c r="T341" s="15"/>
      <c r="U341" s="15"/>
      <c r="V341" s="15"/>
      <c r="W341" s="15"/>
      <c r="X341" s="15"/>
      <c r="Y341" s="15"/>
      <c r="Z341" s="15"/>
    </row>
    <row r="342" spans="1:26">
      <c r="A342" s="15"/>
      <c r="B342" s="15"/>
      <c r="C342" s="15"/>
      <c r="D342" s="15"/>
      <c r="E342" s="15"/>
      <c r="F342" s="15"/>
      <c r="G342" s="15"/>
      <c r="H342" s="15"/>
      <c r="I342" s="15"/>
      <c r="J342" s="15"/>
      <c r="K342" s="15"/>
      <c r="L342" s="15"/>
      <c r="M342" s="15"/>
      <c r="N342" s="15"/>
      <c r="O342" s="15"/>
      <c r="P342" s="15"/>
      <c r="Q342" s="15"/>
      <c r="R342" s="15"/>
      <c r="S342" s="15"/>
      <c r="T342" s="15"/>
      <c r="U342" s="15"/>
      <c r="V342" s="15"/>
      <c r="W342" s="15"/>
      <c r="X342" s="15"/>
      <c r="Y342" s="15"/>
      <c r="Z342" s="15"/>
    </row>
    <row r="343" spans="1:26">
      <c r="A343" s="15"/>
      <c r="B343" s="15"/>
      <c r="C343" s="15"/>
      <c r="D343" s="15"/>
      <c r="E343" s="15"/>
      <c r="F343" s="15"/>
      <c r="G343" s="15"/>
      <c r="H343" s="15"/>
      <c r="I343" s="15"/>
      <c r="J343" s="15"/>
      <c r="K343" s="15"/>
      <c r="L343" s="15"/>
      <c r="M343" s="15"/>
      <c r="N343" s="15"/>
      <c r="O343" s="15"/>
      <c r="P343" s="15"/>
      <c r="Q343" s="15"/>
      <c r="R343" s="15"/>
      <c r="S343" s="15"/>
      <c r="T343" s="15"/>
      <c r="U343" s="15"/>
      <c r="V343" s="15"/>
      <c r="W343" s="15"/>
      <c r="X343" s="15"/>
      <c r="Y343" s="15"/>
      <c r="Z343" s="15"/>
    </row>
    <row r="344" spans="1:26">
      <c r="A344" s="15"/>
      <c r="B344" s="15"/>
      <c r="C344" s="15"/>
      <c r="D344" s="15"/>
      <c r="E344" s="15"/>
      <c r="F344" s="15"/>
      <c r="G344" s="15"/>
      <c r="H344" s="15"/>
      <c r="I344" s="15"/>
      <c r="J344" s="15"/>
      <c r="K344" s="15"/>
      <c r="L344" s="15"/>
      <c r="M344" s="15"/>
      <c r="N344" s="15"/>
      <c r="O344" s="15"/>
      <c r="P344" s="15"/>
      <c r="Q344" s="15"/>
      <c r="R344" s="15"/>
      <c r="S344" s="15"/>
      <c r="T344" s="15"/>
      <c r="U344" s="15"/>
      <c r="V344" s="15"/>
      <c r="W344" s="15"/>
      <c r="X344" s="15"/>
      <c r="Y344" s="15"/>
      <c r="Z344" s="15"/>
    </row>
    <row r="345" spans="1:26">
      <c r="A345" s="15"/>
      <c r="B345" s="15"/>
      <c r="C345" s="15"/>
      <c r="D345" s="15"/>
      <c r="E345" s="15"/>
      <c r="F345" s="15"/>
      <c r="G345" s="15"/>
      <c r="H345" s="15"/>
      <c r="I345" s="15"/>
      <c r="J345" s="15"/>
      <c r="K345" s="15"/>
      <c r="L345" s="15"/>
      <c r="M345" s="15"/>
      <c r="N345" s="15"/>
      <c r="O345" s="15"/>
      <c r="P345" s="15"/>
      <c r="Q345" s="15"/>
      <c r="R345" s="15"/>
      <c r="S345" s="15"/>
      <c r="T345" s="15"/>
      <c r="U345" s="15"/>
      <c r="V345" s="15"/>
      <c r="W345" s="15"/>
      <c r="X345" s="15"/>
      <c r="Y345" s="15"/>
      <c r="Z345" s="15"/>
    </row>
    <row r="346" spans="1:26">
      <c r="A346" s="15"/>
      <c r="B346" s="15"/>
      <c r="C346" s="15"/>
      <c r="D346" s="15"/>
      <c r="E346" s="15"/>
      <c r="F346" s="15"/>
      <c r="G346" s="15"/>
      <c r="H346" s="15"/>
      <c r="I346" s="15"/>
      <c r="J346" s="15"/>
      <c r="K346" s="15"/>
      <c r="L346" s="15"/>
      <c r="M346" s="15"/>
      <c r="N346" s="15"/>
      <c r="O346" s="15"/>
      <c r="P346" s="15"/>
      <c r="Q346" s="15"/>
      <c r="R346" s="15"/>
      <c r="S346" s="15"/>
      <c r="T346" s="15"/>
      <c r="U346" s="15"/>
      <c r="V346" s="15"/>
      <c r="W346" s="15"/>
      <c r="X346" s="15"/>
      <c r="Y346" s="15"/>
      <c r="Z346" s="15"/>
    </row>
    <row r="347" spans="1:26">
      <c r="A347" s="15"/>
      <c r="B347" s="15"/>
      <c r="C347" s="15"/>
      <c r="D347" s="15"/>
      <c r="E347" s="15"/>
      <c r="F347" s="15"/>
      <c r="G347" s="15"/>
      <c r="H347" s="15"/>
      <c r="I347" s="15"/>
      <c r="J347" s="15"/>
      <c r="K347" s="15"/>
      <c r="L347" s="15"/>
      <c r="M347" s="15"/>
      <c r="N347" s="15"/>
      <c r="O347" s="15"/>
      <c r="P347" s="15"/>
      <c r="Q347" s="15"/>
      <c r="R347" s="15"/>
      <c r="S347" s="15"/>
      <c r="T347" s="15"/>
      <c r="U347" s="15"/>
      <c r="V347" s="15"/>
      <c r="W347" s="15"/>
      <c r="X347" s="15"/>
      <c r="Y347" s="15"/>
      <c r="Z347" s="15"/>
    </row>
    <row r="348" spans="1:26">
      <c r="A348" s="15"/>
      <c r="B348" s="15"/>
      <c r="C348" s="15"/>
      <c r="D348" s="15"/>
      <c r="E348" s="15"/>
      <c r="F348" s="15"/>
      <c r="G348" s="15"/>
      <c r="H348" s="15"/>
      <c r="I348" s="15"/>
      <c r="J348" s="15"/>
      <c r="K348" s="15"/>
      <c r="L348" s="15"/>
      <c r="M348" s="15"/>
      <c r="N348" s="15"/>
      <c r="O348" s="15"/>
      <c r="P348" s="15"/>
      <c r="Q348" s="15"/>
      <c r="R348" s="15"/>
      <c r="S348" s="15"/>
      <c r="T348" s="15"/>
      <c r="U348" s="15"/>
      <c r="V348" s="15"/>
      <c r="W348" s="15"/>
      <c r="X348" s="15"/>
      <c r="Y348" s="15"/>
      <c r="Z348" s="15"/>
    </row>
    <row r="349" spans="1:26">
      <c r="A349" s="15"/>
      <c r="B349" s="15"/>
      <c r="C349" s="15"/>
      <c r="D349" s="15"/>
      <c r="E349" s="15"/>
      <c r="F349" s="15"/>
      <c r="G349" s="15"/>
      <c r="H349" s="15"/>
      <c r="I349" s="15"/>
      <c r="J349" s="15"/>
      <c r="K349" s="15"/>
      <c r="L349" s="15"/>
      <c r="M349" s="15"/>
      <c r="N349" s="15"/>
      <c r="O349" s="15"/>
      <c r="P349" s="15"/>
      <c r="Q349" s="15"/>
      <c r="R349" s="15"/>
      <c r="S349" s="15"/>
      <c r="T349" s="15"/>
      <c r="U349" s="15"/>
      <c r="V349" s="15"/>
      <c r="W349" s="15"/>
      <c r="X349" s="15"/>
      <c r="Y349" s="15"/>
      <c r="Z349" s="15"/>
    </row>
    <row r="350" spans="1:26">
      <c r="A350" s="15"/>
      <c r="B350" s="15"/>
      <c r="C350" s="15"/>
      <c r="D350" s="15"/>
      <c r="E350" s="15"/>
      <c r="F350" s="15"/>
      <c r="G350" s="15"/>
      <c r="H350" s="15"/>
      <c r="I350" s="15"/>
      <c r="J350" s="15"/>
      <c r="K350" s="15"/>
      <c r="L350" s="15"/>
      <c r="M350" s="15"/>
      <c r="N350" s="15"/>
      <c r="O350" s="15"/>
      <c r="P350" s="15"/>
      <c r="Q350" s="15"/>
      <c r="R350" s="15"/>
      <c r="S350" s="15"/>
      <c r="T350" s="15"/>
      <c r="U350" s="15"/>
      <c r="V350" s="15"/>
      <c r="W350" s="15"/>
      <c r="X350" s="15"/>
      <c r="Y350" s="15"/>
      <c r="Z350" s="15"/>
    </row>
    <row r="351" spans="1:26">
      <c r="A351" s="15"/>
      <c r="B351" s="15"/>
      <c r="C351" s="15"/>
      <c r="D351" s="15"/>
      <c r="E351" s="15"/>
      <c r="F351" s="15"/>
      <c r="G351" s="15"/>
      <c r="H351" s="15"/>
      <c r="I351" s="15"/>
      <c r="J351" s="15"/>
      <c r="K351" s="15"/>
      <c r="L351" s="15"/>
      <c r="M351" s="15"/>
      <c r="N351" s="15"/>
      <c r="O351" s="15"/>
      <c r="P351" s="15"/>
      <c r="Q351" s="15"/>
      <c r="R351" s="15"/>
      <c r="S351" s="15"/>
      <c r="T351" s="15"/>
      <c r="U351" s="15"/>
      <c r="V351" s="15"/>
      <c r="W351" s="15"/>
      <c r="X351" s="15"/>
      <c r="Y351" s="15"/>
      <c r="Z351" s="15"/>
    </row>
    <row r="352" spans="1:26">
      <c r="A352" s="15"/>
      <c r="B352" s="15"/>
      <c r="C352" s="15"/>
      <c r="D352" s="15"/>
      <c r="E352" s="15"/>
      <c r="F352" s="15"/>
      <c r="G352" s="15"/>
      <c r="H352" s="15"/>
      <c r="I352" s="15"/>
      <c r="J352" s="15"/>
      <c r="K352" s="15"/>
      <c r="L352" s="15"/>
      <c r="M352" s="15"/>
      <c r="N352" s="15"/>
      <c r="O352" s="15"/>
      <c r="P352" s="15"/>
      <c r="Q352" s="15"/>
      <c r="R352" s="15"/>
      <c r="S352" s="15"/>
      <c r="T352" s="15"/>
      <c r="U352" s="15"/>
      <c r="V352" s="15"/>
      <c r="W352" s="15"/>
      <c r="X352" s="15"/>
      <c r="Y352" s="15"/>
      <c r="Z352" s="15"/>
    </row>
    <row r="353" spans="1:26">
      <c r="A353" s="15"/>
      <c r="B353" s="15"/>
      <c r="C353" s="15"/>
      <c r="D353" s="15"/>
      <c r="E353" s="15"/>
      <c r="F353" s="15"/>
      <c r="G353" s="15"/>
      <c r="H353" s="15"/>
      <c r="I353" s="15"/>
      <c r="J353" s="15"/>
      <c r="K353" s="15"/>
      <c r="L353" s="15"/>
      <c r="M353" s="15"/>
      <c r="N353" s="15"/>
      <c r="O353" s="15"/>
      <c r="P353" s="15"/>
      <c r="Q353" s="15"/>
      <c r="R353" s="15"/>
      <c r="S353" s="15"/>
      <c r="T353" s="15"/>
      <c r="U353" s="15"/>
      <c r="V353" s="15"/>
      <c r="W353" s="15"/>
      <c r="X353" s="15"/>
      <c r="Y353" s="15"/>
      <c r="Z353" s="15"/>
    </row>
    <row r="354" spans="1:26">
      <c r="A354" s="15"/>
      <c r="B354" s="15"/>
      <c r="C354" s="15"/>
      <c r="D354" s="15"/>
      <c r="E354" s="15"/>
      <c r="F354" s="15"/>
      <c r="G354" s="15"/>
      <c r="H354" s="15"/>
      <c r="I354" s="15"/>
      <c r="J354" s="15"/>
      <c r="K354" s="15"/>
      <c r="L354" s="15"/>
      <c r="M354" s="15"/>
      <c r="N354" s="15"/>
      <c r="O354" s="15"/>
      <c r="P354" s="15"/>
      <c r="Q354" s="15"/>
      <c r="R354" s="15"/>
      <c r="S354" s="15"/>
      <c r="T354" s="15"/>
      <c r="U354" s="15"/>
      <c r="V354" s="15"/>
      <c r="W354" s="15"/>
      <c r="X354" s="15"/>
      <c r="Y354" s="15"/>
      <c r="Z354" s="15"/>
    </row>
    <row r="355" spans="1:26">
      <c r="A355" s="15"/>
      <c r="B355" s="15"/>
      <c r="C355" s="15"/>
      <c r="D355" s="15"/>
      <c r="E355" s="15"/>
      <c r="F355" s="15"/>
      <c r="G355" s="15"/>
      <c r="H355" s="15"/>
      <c r="I355" s="15"/>
      <c r="J355" s="15"/>
      <c r="K355" s="15"/>
      <c r="L355" s="15"/>
      <c r="M355" s="15"/>
      <c r="N355" s="15"/>
      <c r="O355" s="15"/>
      <c r="P355" s="15"/>
      <c r="Q355" s="15"/>
      <c r="R355" s="15"/>
      <c r="S355" s="15"/>
      <c r="T355" s="15"/>
      <c r="U355" s="15"/>
      <c r="V355" s="15"/>
      <c r="W355" s="15"/>
      <c r="X355" s="15"/>
      <c r="Y355" s="15"/>
      <c r="Z355" s="15"/>
    </row>
    <row r="356" spans="1:26">
      <c r="A356" s="15"/>
      <c r="B356" s="15"/>
      <c r="C356" s="15"/>
      <c r="D356" s="15"/>
      <c r="E356" s="15"/>
      <c r="F356" s="15"/>
      <c r="G356" s="15"/>
      <c r="H356" s="15"/>
      <c r="I356" s="15"/>
      <c r="J356" s="15"/>
      <c r="K356" s="15"/>
      <c r="L356" s="15"/>
      <c r="M356" s="15"/>
      <c r="N356" s="15"/>
      <c r="O356" s="15"/>
      <c r="P356" s="15"/>
      <c r="Q356" s="15"/>
      <c r="R356" s="15"/>
      <c r="S356" s="15"/>
      <c r="T356" s="15"/>
      <c r="U356" s="15"/>
      <c r="V356" s="15"/>
      <c r="W356" s="15"/>
      <c r="X356" s="15"/>
      <c r="Y356" s="15"/>
      <c r="Z356" s="15"/>
    </row>
    <row r="357" spans="1:26">
      <c r="A357" s="15"/>
      <c r="B357" s="15"/>
      <c r="C357" s="15"/>
      <c r="D357" s="15"/>
      <c r="E357" s="15"/>
      <c r="F357" s="15"/>
      <c r="G357" s="15"/>
      <c r="H357" s="15"/>
      <c r="I357" s="15"/>
      <c r="J357" s="15"/>
      <c r="K357" s="15"/>
      <c r="L357" s="15"/>
      <c r="M357" s="15"/>
      <c r="N357" s="15"/>
      <c r="O357" s="15"/>
      <c r="P357" s="15"/>
      <c r="Q357" s="15"/>
      <c r="R357" s="15"/>
      <c r="S357" s="15"/>
      <c r="T357" s="15"/>
      <c r="U357" s="15"/>
      <c r="V357" s="15"/>
      <c r="W357" s="15"/>
      <c r="X357" s="15"/>
      <c r="Y357" s="15"/>
      <c r="Z357" s="15"/>
    </row>
    <row r="358" spans="1:26">
      <c r="A358" s="15"/>
      <c r="B358" s="15"/>
      <c r="C358" s="15"/>
      <c r="D358" s="15"/>
      <c r="E358" s="15"/>
      <c r="F358" s="15"/>
      <c r="G358" s="15"/>
      <c r="H358" s="15"/>
      <c r="I358" s="15"/>
      <c r="J358" s="15"/>
      <c r="K358" s="15"/>
      <c r="L358" s="15"/>
      <c r="M358" s="15"/>
      <c r="N358" s="15"/>
      <c r="O358" s="15"/>
      <c r="P358" s="15"/>
      <c r="Q358" s="15"/>
      <c r="R358" s="15"/>
      <c r="S358" s="15"/>
      <c r="T358" s="15"/>
      <c r="U358" s="15"/>
      <c r="V358" s="15"/>
      <c r="W358" s="15"/>
      <c r="X358" s="15"/>
      <c r="Y358" s="15"/>
      <c r="Z358" s="15"/>
    </row>
    <row r="359" spans="1:26">
      <c r="A359" s="15"/>
      <c r="B359" s="15"/>
      <c r="C359" s="15"/>
      <c r="D359" s="15"/>
      <c r="E359" s="15"/>
      <c r="F359" s="15"/>
      <c r="G359" s="15"/>
      <c r="H359" s="15"/>
      <c r="I359" s="15"/>
      <c r="J359" s="15"/>
      <c r="K359" s="15"/>
      <c r="L359" s="15"/>
      <c r="M359" s="15"/>
      <c r="N359" s="15"/>
      <c r="O359" s="15"/>
      <c r="P359" s="15"/>
      <c r="Q359" s="15"/>
      <c r="R359" s="15"/>
      <c r="S359" s="15"/>
      <c r="T359" s="15"/>
      <c r="U359" s="15"/>
      <c r="V359" s="15"/>
      <c r="W359" s="15"/>
      <c r="X359" s="15"/>
      <c r="Y359" s="15"/>
      <c r="Z359" s="15"/>
    </row>
    <row r="360" spans="1:26">
      <c r="A360" s="15"/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  <c r="O360" s="15"/>
      <c r="P360" s="15"/>
      <c r="Q360" s="15"/>
      <c r="R360" s="15"/>
      <c r="S360" s="15"/>
      <c r="T360" s="15"/>
      <c r="U360" s="15"/>
      <c r="V360" s="15"/>
      <c r="W360" s="15"/>
      <c r="X360" s="15"/>
      <c r="Y360" s="15"/>
      <c r="Z360" s="15"/>
    </row>
    <row r="361" spans="1:26">
      <c r="A361" s="15"/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  <c r="O361" s="15"/>
      <c r="P361" s="15"/>
      <c r="Q361" s="15"/>
      <c r="R361" s="15"/>
      <c r="S361" s="15"/>
      <c r="T361" s="15"/>
      <c r="U361" s="15"/>
      <c r="V361" s="15"/>
      <c r="W361" s="15"/>
      <c r="X361" s="15"/>
      <c r="Y361" s="15"/>
      <c r="Z361" s="15"/>
    </row>
    <row r="362" spans="1:26">
      <c r="A362" s="15"/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  <c r="O362" s="15"/>
      <c r="P362" s="15"/>
      <c r="Q362" s="15"/>
      <c r="R362" s="15"/>
      <c r="S362" s="15"/>
      <c r="T362" s="15"/>
      <c r="U362" s="15"/>
      <c r="V362" s="15"/>
      <c r="W362" s="15"/>
      <c r="X362" s="15"/>
      <c r="Y362" s="15"/>
      <c r="Z362" s="15"/>
    </row>
    <row r="363" spans="1:26">
      <c r="A363" s="15"/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  <c r="O363" s="15"/>
      <c r="P363" s="15"/>
      <c r="Q363" s="15"/>
      <c r="R363" s="15"/>
      <c r="S363" s="15"/>
      <c r="T363" s="15"/>
      <c r="U363" s="15"/>
      <c r="V363" s="15"/>
      <c r="W363" s="15"/>
      <c r="X363" s="15"/>
      <c r="Y363" s="15"/>
      <c r="Z363" s="15"/>
    </row>
    <row r="364" spans="1:26">
      <c r="A364" s="15"/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  <c r="O364" s="15"/>
      <c r="P364" s="15"/>
      <c r="Q364" s="15"/>
      <c r="R364" s="15"/>
      <c r="S364" s="15"/>
      <c r="T364" s="15"/>
      <c r="U364" s="15"/>
      <c r="V364" s="15"/>
      <c r="W364" s="15"/>
      <c r="X364" s="15"/>
      <c r="Y364" s="15"/>
      <c r="Z364" s="15"/>
    </row>
    <row r="365" spans="1:26">
      <c r="A365" s="15"/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  <c r="O365" s="15"/>
      <c r="P365" s="15"/>
      <c r="Q365" s="15"/>
      <c r="R365" s="15"/>
      <c r="S365" s="15"/>
      <c r="T365" s="15"/>
      <c r="U365" s="15"/>
      <c r="V365" s="15"/>
      <c r="W365" s="15"/>
      <c r="X365" s="15"/>
      <c r="Y365" s="15"/>
      <c r="Z365" s="15"/>
    </row>
    <row r="366" spans="1:26">
      <c r="A366" s="15"/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  <c r="O366" s="15"/>
      <c r="P366" s="15"/>
      <c r="Q366" s="15"/>
      <c r="R366" s="15"/>
      <c r="S366" s="15"/>
      <c r="T366" s="15"/>
      <c r="U366" s="15"/>
      <c r="V366" s="15"/>
      <c r="W366" s="15"/>
      <c r="X366" s="15"/>
      <c r="Y366" s="15"/>
      <c r="Z366" s="15"/>
    </row>
    <row r="367" spans="1:26">
      <c r="A367" s="15"/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  <c r="O367" s="15"/>
      <c r="P367" s="15"/>
      <c r="Q367" s="15"/>
      <c r="R367" s="15"/>
      <c r="S367" s="15"/>
      <c r="T367" s="15"/>
      <c r="U367" s="15"/>
      <c r="V367" s="15"/>
      <c r="W367" s="15"/>
      <c r="X367" s="15"/>
      <c r="Y367" s="15"/>
      <c r="Z367" s="15"/>
    </row>
    <row r="368" spans="1:26">
      <c r="A368" s="15"/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  <c r="O368" s="15"/>
      <c r="P368" s="15"/>
      <c r="Q368" s="15"/>
      <c r="R368" s="15"/>
      <c r="S368" s="15"/>
      <c r="T368" s="15"/>
      <c r="U368" s="15"/>
      <c r="V368" s="15"/>
      <c r="W368" s="15"/>
      <c r="X368" s="15"/>
      <c r="Y368" s="15"/>
      <c r="Z368" s="15"/>
    </row>
    <row r="369" spans="1:26">
      <c r="A369" s="15"/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  <c r="O369" s="15"/>
      <c r="P369" s="15"/>
      <c r="Q369" s="15"/>
      <c r="R369" s="15"/>
      <c r="S369" s="15"/>
      <c r="T369" s="15"/>
      <c r="U369" s="15"/>
      <c r="V369" s="15"/>
      <c r="W369" s="15"/>
      <c r="X369" s="15"/>
      <c r="Y369" s="15"/>
      <c r="Z369" s="15"/>
    </row>
    <row r="370" spans="1:26">
      <c r="A370" s="15"/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  <c r="O370" s="15"/>
      <c r="P370" s="15"/>
      <c r="Q370" s="15"/>
      <c r="R370" s="15"/>
      <c r="S370" s="15"/>
      <c r="T370" s="15"/>
      <c r="U370" s="15"/>
      <c r="V370" s="15"/>
      <c r="W370" s="15"/>
      <c r="X370" s="15"/>
      <c r="Y370" s="15"/>
      <c r="Z370" s="15"/>
    </row>
    <row r="371" spans="1:26">
      <c r="A371" s="15"/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  <c r="O371" s="15"/>
      <c r="P371" s="15"/>
      <c r="Q371" s="15"/>
      <c r="R371" s="15"/>
      <c r="S371" s="15"/>
      <c r="T371" s="15"/>
      <c r="U371" s="15"/>
      <c r="V371" s="15"/>
      <c r="W371" s="15"/>
      <c r="X371" s="15"/>
      <c r="Y371" s="15"/>
      <c r="Z371" s="15"/>
    </row>
    <row r="372" spans="1:26">
      <c r="A372" s="15"/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  <c r="O372" s="15"/>
      <c r="P372" s="15"/>
      <c r="Q372" s="15"/>
      <c r="R372" s="15"/>
      <c r="S372" s="15"/>
      <c r="T372" s="15"/>
      <c r="U372" s="15"/>
      <c r="V372" s="15"/>
      <c r="W372" s="15"/>
      <c r="X372" s="15"/>
      <c r="Y372" s="15"/>
      <c r="Z372" s="15"/>
    </row>
    <row r="373" spans="1:26">
      <c r="A373" s="15"/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  <c r="O373" s="15"/>
      <c r="P373" s="15"/>
      <c r="Q373" s="15"/>
      <c r="R373" s="15"/>
      <c r="S373" s="15"/>
      <c r="T373" s="15"/>
      <c r="U373" s="15"/>
      <c r="V373" s="15"/>
      <c r="W373" s="15"/>
      <c r="X373" s="15"/>
      <c r="Y373" s="15"/>
      <c r="Z373" s="15"/>
    </row>
    <row r="374" spans="1:26">
      <c r="A374" s="15"/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  <c r="O374" s="15"/>
      <c r="P374" s="15"/>
      <c r="Q374" s="15"/>
      <c r="R374" s="15"/>
      <c r="S374" s="15"/>
      <c r="T374" s="15"/>
      <c r="U374" s="15"/>
      <c r="V374" s="15"/>
      <c r="W374" s="15"/>
      <c r="X374" s="15"/>
      <c r="Y374" s="15"/>
      <c r="Z374" s="15"/>
    </row>
    <row r="375" spans="1:26">
      <c r="A375" s="15"/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  <c r="O375" s="15"/>
      <c r="P375" s="15"/>
      <c r="Q375" s="15"/>
      <c r="R375" s="15"/>
      <c r="S375" s="15"/>
      <c r="T375" s="15"/>
      <c r="U375" s="15"/>
      <c r="V375" s="15"/>
      <c r="W375" s="15"/>
      <c r="X375" s="15"/>
      <c r="Y375" s="15"/>
      <c r="Z375" s="15"/>
    </row>
    <row r="376" spans="1:26">
      <c r="A376" s="15"/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  <c r="O376" s="15"/>
      <c r="P376" s="15"/>
      <c r="Q376" s="15"/>
      <c r="R376" s="15"/>
      <c r="S376" s="15"/>
      <c r="T376" s="15"/>
      <c r="U376" s="15"/>
      <c r="V376" s="15"/>
      <c r="W376" s="15"/>
      <c r="X376" s="15"/>
      <c r="Y376" s="15"/>
      <c r="Z376" s="15"/>
    </row>
    <row r="377" spans="1:26">
      <c r="A377" s="15"/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  <c r="O377" s="15"/>
      <c r="P377" s="15"/>
      <c r="Q377" s="15"/>
      <c r="R377" s="15"/>
      <c r="S377" s="15"/>
      <c r="T377" s="15"/>
      <c r="U377" s="15"/>
      <c r="V377" s="15"/>
      <c r="W377" s="15"/>
      <c r="X377" s="15"/>
      <c r="Y377" s="15"/>
      <c r="Z377" s="15"/>
    </row>
    <row r="378" spans="1:26">
      <c r="A378" s="15"/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  <c r="O378" s="15"/>
      <c r="P378" s="15"/>
      <c r="Q378" s="15"/>
      <c r="R378" s="15"/>
      <c r="S378" s="15"/>
      <c r="T378" s="15"/>
      <c r="U378" s="15"/>
      <c r="V378" s="15"/>
      <c r="W378" s="15"/>
      <c r="X378" s="15"/>
      <c r="Y378" s="15"/>
      <c r="Z378" s="15"/>
    </row>
    <row r="379" spans="1:26">
      <c r="A379" s="15"/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  <c r="O379" s="15"/>
      <c r="P379" s="15"/>
      <c r="Q379" s="15"/>
      <c r="R379" s="15"/>
      <c r="S379" s="15"/>
      <c r="T379" s="15"/>
      <c r="U379" s="15"/>
      <c r="V379" s="15"/>
      <c r="W379" s="15"/>
      <c r="X379" s="15"/>
      <c r="Y379" s="15"/>
      <c r="Z379" s="15"/>
    </row>
    <row r="380" spans="1:26">
      <c r="A380" s="15"/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  <c r="O380" s="15"/>
      <c r="P380" s="15"/>
      <c r="Q380" s="15"/>
      <c r="R380" s="15"/>
      <c r="S380" s="15"/>
      <c r="T380" s="15"/>
      <c r="U380" s="15"/>
      <c r="V380" s="15"/>
      <c r="W380" s="15"/>
      <c r="X380" s="15"/>
      <c r="Y380" s="15"/>
      <c r="Z380" s="15"/>
    </row>
    <row r="381" spans="1:26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</row>
    <row r="382" spans="1:26">
      <c r="A382" s="15"/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  <c r="O382" s="15"/>
      <c r="P382" s="15"/>
      <c r="Q382" s="15"/>
      <c r="R382" s="15"/>
      <c r="S382" s="15"/>
      <c r="T382" s="15"/>
      <c r="U382" s="15"/>
      <c r="V382" s="15"/>
      <c r="W382" s="15"/>
      <c r="X382" s="15"/>
      <c r="Y382" s="15"/>
      <c r="Z382" s="15"/>
    </row>
    <row r="383" spans="1:26">
      <c r="A383" s="15"/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  <c r="O383" s="15"/>
      <c r="P383" s="15"/>
      <c r="Q383" s="15"/>
      <c r="R383" s="15"/>
      <c r="S383" s="15"/>
      <c r="T383" s="15"/>
      <c r="U383" s="15"/>
      <c r="V383" s="15"/>
      <c r="W383" s="15"/>
      <c r="X383" s="15"/>
      <c r="Y383" s="15"/>
      <c r="Z383" s="15"/>
    </row>
    <row r="384" spans="1:26">
      <c r="A384" s="15"/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  <c r="O384" s="15"/>
      <c r="P384" s="15"/>
      <c r="Q384" s="15"/>
      <c r="R384" s="15"/>
      <c r="S384" s="15"/>
      <c r="T384" s="15"/>
      <c r="U384" s="15"/>
      <c r="V384" s="15"/>
      <c r="W384" s="15"/>
      <c r="X384" s="15"/>
      <c r="Y384" s="15"/>
      <c r="Z384" s="15"/>
    </row>
    <row r="385" spans="1:26">
      <c r="A385" s="15"/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  <c r="O385" s="15"/>
      <c r="P385" s="15"/>
      <c r="Q385" s="15"/>
      <c r="R385" s="15"/>
      <c r="S385" s="15"/>
      <c r="T385" s="15"/>
      <c r="U385" s="15"/>
      <c r="V385" s="15"/>
      <c r="W385" s="15"/>
      <c r="X385" s="15"/>
      <c r="Y385" s="15"/>
      <c r="Z385" s="15"/>
    </row>
    <row r="386" spans="1:26">
      <c r="A386" s="15"/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  <c r="O386" s="15"/>
      <c r="P386" s="15"/>
      <c r="Q386" s="15"/>
      <c r="R386" s="15"/>
      <c r="S386" s="15"/>
      <c r="T386" s="15"/>
      <c r="U386" s="15"/>
      <c r="V386" s="15"/>
      <c r="W386" s="15"/>
      <c r="X386" s="15"/>
      <c r="Y386" s="15"/>
      <c r="Z386" s="15"/>
    </row>
    <row r="387" spans="1:26">
      <c r="A387" s="15"/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  <c r="O387" s="15"/>
      <c r="P387" s="15"/>
      <c r="Q387" s="15"/>
      <c r="R387" s="15"/>
      <c r="S387" s="15"/>
      <c r="T387" s="15"/>
      <c r="U387" s="15"/>
      <c r="V387" s="15"/>
      <c r="W387" s="15"/>
      <c r="X387" s="15"/>
      <c r="Y387" s="15"/>
      <c r="Z387" s="15"/>
    </row>
    <row r="388" spans="1:26">
      <c r="A388" s="15"/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  <c r="O388" s="15"/>
      <c r="P388" s="15"/>
      <c r="Q388" s="15"/>
      <c r="R388" s="15"/>
      <c r="S388" s="15"/>
      <c r="T388" s="15"/>
      <c r="U388" s="15"/>
      <c r="V388" s="15"/>
      <c r="W388" s="15"/>
      <c r="X388" s="15"/>
      <c r="Y388" s="15"/>
      <c r="Z388" s="15"/>
    </row>
    <row r="389" spans="1:26">
      <c r="A389" s="15"/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  <c r="O389" s="15"/>
      <c r="P389" s="15"/>
      <c r="Q389" s="15"/>
      <c r="R389" s="15"/>
      <c r="S389" s="15"/>
      <c r="T389" s="15"/>
      <c r="U389" s="15"/>
      <c r="V389" s="15"/>
      <c r="W389" s="15"/>
      <c r="X389" s="15"/>
      <c r="Y389" s="15"/>
      <c r="Z389" s="15"/>
    </row>
    <row r="390" spans="1:26">
      <c r="A390" s="15"/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  <c r="O390" s="15"/>
      <c r="P390" s="15"/>
      <c r="Q390" s="15"/>
      <c r="R390" s="15"/>
      <c r="S390" s="15"/>
      <c r="T390" s="15"/>
      <c r="U390" s="15"/>
      <c r="V390" s="15"/>
      <c r="W390" s="15"/>
      <c r="X390" s="15"/>
      <c r="Y390" s="15"/>
      <c r="Z390" s="15"/>
    </row>
    <row r="391" spans="1:26">
      <c r="A391" s="15"/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  <c r="O391" s="15"/>
      <c r="P391" s="15"/>
      <c r="Q391" s="15"/>
      <c r="R391" s="15"/>
      <c r="S391" s="15"/>
      <c r="T391" s="15"/>
      <c r="U391" s="15"/>
      <c r="V391" s="15"/>
      <c r="W391" s="15"/>
      <c r="X391" s="15"/>
      <c r="Y391" s="15"/>
      <c r="Z391" s="15"/>
    </row>
    <row r="392" spans="1:26">
      <c r="A392" s="15"/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  <c r="O392" s="15"/>
      <c r="P392" s="15"/>
      <c r="Q392" s="15"/>
      <c r="R392" s="15"/>
      <c r="S392" s="15"/>
      <c r="T392" s="15"/>
      <c r="U392" s="15"/>
      <c r="V392" s="15"/>
      <c r="W392" s="15"/>
      <c r="X392" s="15"/>
      <c r="Y392" s="15"/>
      <c r="Z392" s="15"/>
    </row>
    <row r="393" spans="1:26">
      <c r="A393" s="15"/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  <c r="O393" s="15"/>
      <c r="P393" s="15"/>
      <c r="Q393" s="15"/>
      <c r="R393" s="15"/>
      <c r="S393" s="15"/>
      <c r="T393" s="15"/>
      <c r="U393" s="15"/>
      <c r="V393" s="15"/>
      <c r="W393" s="15"/>
      <c r="X393" s="15"/>
      <c r="Y393" s="15"/>
      <c r="Z393" s="15"/>
    </row>
    <row r="394" spans="1:26">
      <c r="A394" s="15"/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  <c r="O394" s="15"/>
      <c r="P394" s="15"/>
      <c r="Q394" s="15"/>
      <c r="R394" s="15"/>
      <c r="S394" s="15"/>
      <c r="T394" s="15"/>
      <c r="U394" s="15"/>
      <c r="V394" s="15"/>
      <c r="W394" s="15"/>
      <c r="X394" s="15"/>
      <c r="Y394" s="15"/>
      <c r="Z394" s="15"/>
    </row>
    <row r="395" spans="1:26">
      <c r="A395" s="15"/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  <c r="O395" s="15"/>
      <c r="P395" s="15"/>
      <c r="Q395" s="15"/>
      <c r="R395" s="15"/>
      <c r="S395" s="15"/>
      <c r="T395" s="15"/>
      <c r="U395" s="15"/>
      <c r="V395" s="15"/>
      <c r="W395" s="15"/>
      <c r="X395" s="15"/>
      <c r="Y395" s="15"/>
      <c r="Z395" s="15"/>
    </row>
    <row r="396" spans="1:26">
      <c r="A396" s="15"/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  <c r="O396" s="15"/>
      <c r="P396" s="15"/>
      <c r="Q396" s="15"/>
      <c r="R396" s="15"/>
      <c r="S396" s="15"/>
      <c r="T396" s="15"/>
      <c r="U396" s="15"/>
      <c r="V396" s="15"/>
      <c r="W396" s="15"/>
      <c r="X396" s="15"/>
      <c r="Y396" s="15"/>
      <c r="Z396" s="15"/>
    </row>
    <row r="397" spans="1:26">
      <c r="A397" s="15"/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  <c r="O397" s="15"/>
      <c r="P397" s="15"/>
      <c r="Q397" s="15"/>
      <c r="R397" s="15"/>
      <c r="S397" s="15"/>
      <c r="T397" s="15"/>
      <c r="U397" s="15"/>
      <c r="V397" s="15"/>
      <c r="W397" s="15"/>
      <c r="X397" s="15"/>
      <c r="Y397" s="15"/>
      <c r="Z397" s="15"/>
    </row>
    <row r="398" spans="1:26">
      <c r="A398" s="15"/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  <c r="O398" s="15"/>
      <c r="P398" s="15"/>
      <c r="Q398" s="15"/>
      <c r="R398" s="15"/>
      <c r="S398" s="15"/>
      <c r="T398" s="15"/>
      <c r="U398" s="15"/>
      <c r="V398" s="15"/>
      <c r="W398" s="15"/>
      <c r="X398" s="15"/>
      <c r="Y398" s="15"/>
      <c r="Z398" s="15"/>
    </row>
    <row r="399" spans="1:26">
      <c r="A399" s="15"/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  <c r="O399" s="15"/>
      <c r="P399" s="15"/>
      <c r="Q399" s="15"/>
      <c r="R399" s="15"/>
      <c r="S399" s="15"/>
      <c r="T399" s="15"/>
      <c r="U399" s="15"/>
      <c r="V399" s="15"/>
      <c r="W399" s="15"/>
      <c r="X399" s="15"/>
      <c r="Y399" s="15"/>
      <c r="Z399" s="15"/>
    </row>
    <row r="400" spans="1:26">
      <c r="A400" s="15"/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  <c r="O400" s="15"/>
      <c r="P400" s="15"/>
      <c r="Q400" s="15"/>
      <c r="R400" s="15"/>
      <c r="S400" s="15"/>
      <c r="T400" s="15"/>
      <c r="U400" s="15"/>
      <c r="V400" s="15"/>
      <c r="W400" s="15"/>
      <c r="X400" s="15"/>
      <c r="Y400" s="15"/>
      <c r="Z400" s="15"/>
    </row>
    <row r="401" spans="1:26">
      <c r="A401" s="15"/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  <c r="O401" s="15"/>
      <c r="P401" s="15"/>
      <c r="Q401" s="15"/>
      <c r="R401" s="15"/>
      <c r="S401" s="15"/>
      <c r="T401" s="15"/>
      <c r="U401" s="15"/>
      <c r="V401" s="15"/>
      <c r="W401" s="15"/>
      <c r="X401" s="15"/>
      <c r="Y401" s="15"/>
      <c r="Z401" s="15"/>
    </row>
    <row r="402" spans="1:26">
      <c r="A402" s="15"/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  <c r="O402" s="15"/>
      <c r="P402" s="15"/>
      <c r="Q402" s="15"/>
      <c r="R402" s="15"/>
      <c r="S402" s="15"/>
      <c r="T402" s="15"/>
      <c r="U402" s="15"/>
      <c r="V402" s="15"/>
      <c r="W402" s="15"/>
      <c r="X402" s="15"/>
      <c r="Y402" s="15"/>
      <c r="Z402" s="15"/>
    </row>
    <row r="403" spans="1:26">
      <c r="A403" s="15"/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  <c r="O403" s="15"/>
      <c r="P403" s="15"/>
      <c r="Q403" s="15"/>
      <c r="R403" s="15"/>
      <c r="S403" s="15"/>
      <c r="T403" s="15"/>
      <c r="U403" s="15"/>
      <c r="V403" s="15"/>
      <c r="W403" s="15"/>
      <c r="X403" s="15"/>
      <c r="Y403" s="15"/>
      <c r="Z403" s="15"/>
    </row>
    <row r="404" spans="1:26">
      <c r="A404" s="15"/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  <c r="O404" s="15"/>
      <c r="P404" s="15"/>
      <c r="Q404" s="15"/>
      <c r="R404" s="15"/>
      <c r="S404" s="15"/>
      <c r="T404" s="15"/>
      <c r="U404" s="15"/>
      <c r="V404" s="15"/>
      <c r="W404" s="15"/>
      <c r="X404" s="15"/>
      <c r="Y404" s="15"/>
      <c r="Z404" s="15"/>
    </row>
    <row r="405" spans="1:26">
      <c r="A405" s="15"/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  <c r="O405" s="15"/>
      <c r="P405" s="15"/>
      <c r="Q405" s="15"/>
      <c r="R405" s="15"/>
      <c r="S405" s="15"/>
      <c r="T405" s="15"/>
      <c r="U405" s="15"/>
      <c r="V405" s="15"/>
      <c r="W405" s="15"/>
      <c r="X405" s="15"/>
      <c r="Y405" s="15"/>
      <c r="Z405" s="15"/>
    </row>
    <row r="406" spans="1:26">
      <c r="A406" s="15"/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  <c r="O406" s="15"/>
      <c r="P406" s="15"/>
      <c r="Q406" s="15"/>
      <c r="R406" s="15"/>
      <c r="S406" s="15"/>
      <c r="T406" s="15"/>
      <c r="U406" s="15"/>
      <c r="V406" s="15"/>
      <c r="W406" s="15"/>
      <c r="X406" s="15"/>
      <c r="Y406" s="15"/>
      <c r="Z406" s="15"/>
    </row>
    <row r="407" spans="1:26">
      <c r="A407" s="15"/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  <c r="O407" s="15"/>
      <c r="P407" s="15"/>
      <c r="Q407" s="15"/>
      <c r="R407" s="15"/>
      <c r="S407" s="15"/>
      <c r="T407" s="15"/>
      <c r="U407" s="15"/>
      <c r="V407" s="15"/>
      <c r="W407" s="15"/>
      <c r="X407" s="15"/>
      <c r="Y407" s="15"/>
      <c r="Z407" s="15"/>
    </row>
    <row r="408" spans="1:26">
      <c r="A408" s="15"/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  <c r="O408" s="15"/>
      <c r="P408" s="15"/>
      <c r="Q408" s="15"/>
      <c r="R408" s="15"/>
      <c r="S408" s="15"/>
      <c r="T408" s="15"/>
      <c r="U408" s="15"/>
      <c r="V408" s="15"/>
      <c r="W408" s="15"/>
      <c r="X408" s="15"/>
      <c r="Y408" s="15"/>
      <c r="Z408" s="15"/>
    </row>
    <row r="409" spans="1:26">
      <c r="A409" s="15"/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  <c r="O409" s="15"/>
      <c r="P409" s="15"/>
      <c r="Q409" s="15"/>
      <c r="R409" s="15"/>
      <c r="S409" s="15"/>
      <c r="T409" s="15"/>
      <c r="U409" s="15"/>
      <c r="V409" s="15"/>
      <c r="W409" s="15"/>
      <c r="X409" s="15"/>
      <c r="Y409" s="15"/>
      <c r="Z409" s="15"/>
    </row>
    <row r="410" spans="1:26">
      <c r="A410" s="15"/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  <c r="O410" s="15"/>
      <c r="P410" s="15"/>
      <c r="Q410" s="15"/>
      <c r="R410" s="15"/>
      <c r="S410" s="15"/>
      <c r="T410" s="15"/>
      <c r="U410" s="15"/>
      <c r="V410" s="15"/>
      <c r="W410" s="15"/>
      <c r="X410" s="15"/>
      <c r="Y410" s="15"/>
      <c r="Z410" s="15"/>
    </row>
    <row r="411" spans="1:26">
      <c r="A411" s="15"/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  <c r="O411" s="15"/>
      <c r="P411" s="15"/>
      <c r="Q411" s="15"/>
      <c r="R411" s="15"/>
      <c r="S411" s="15"/>
      <c r="T411" s="15"/>
      <c r="U411" s="15"/>
      <c r="V411" s="15"/>
      <c r="W411" s="15"/>
      <c r="X411" s="15"/>
      <c r="Y411" s="15"/>
      <c r="Z411" s="15"/>
    </row>
    <row r="412" spans="1:26">
      <c r="A412" s="15"/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  <c r="O412" s="15"/>
      <c r="P412" s="15"/>
      <c r="Q412" s="15"/>
      <c r="R412" s="15"/>
      <c r="S412" s="15"/>
      <c r="T412" s="15"/>
      <c r="U412" s="15"/>
      <c r="V412" s="15"/>
      <c r="W412" s="15"/>
      <c r="X412" s="15"/>
      <c r="Y412" s="15"/>
      <c r="Z412" s="15"/>
    </row>
    <row r="413" spans="1:26">
      <c r="A413" s="15"/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  <c r="O413" s="15"/>
      <c r="P413" s="15"/>
      <c r="Q413" s="15"/>
      <c r="R413" s="15"/>
      <c r="S413" s="15"/>
      <c r="T413" s="15"/>
      <c r="U413" s="15"/>
      <c r="V413" s="15"/>
      <c r="W413" s="15"/>
      <c r="X413" s="15"/>
      <c r="Y413" s="15"/>
      <c r="Z413" s="15"/>
    </row>
    <row r="414" spans="1:26">
      <c r="A414" s="15"/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  <c r="O414" s="15"/>
      <c r="P414" s="15"/>
      <c r="Q414" s="15"/>
      <c r="R414" s="15"/>
      <c r="S414" s="15"/>
      <c r="T414" s="15"/>
      <c r="U414" s="15"/>
      <c r="V414" s="15"/>
      <c r="W414" s="15"/>
      <c r="X414" s="15"/>
      <c r="Y414" s="15"/>
      <c r="Z414" s="15"/>
    </row>
    <row r="415" spans="1:26">
      <c r="A415" s="15"/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  <c r="O415" s="15"/>
      <c r="P415" s="15"/>
      <c r="Q415" s="15"/>
      <c r="R415" s="15"/>
      <c r="S415" s="15"/>
      <c r="T415" s="15"/>
      <c r="U415" s="15"/>
      <c r="V415" s="15"/>
      <c r="W415" s="15"/>
      <c r="X415" s="15"/>
      <c r="Y415" s="15"/>
      <c r="Z415" s="15"/>
    </row>
    <row r="416" spans="1:26">
      <c r="A416" s="15"/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  <c r="O416" s="15"/>
      <c r="P416" s="15"/>
      <c r="Q416" s="15"/>
      <c r="R416" s="15"/>
      <c r="S416" s="15"/>
      <c r="T416" s="15"/>
      <c r="U416" s="15"/>
      <c r="V416" s="15"/>
      <c r="W416" s="15"/>
      <c r="X416" s="15"/>
      <c r="Y416" s="15"/>
      <c r="Z416" s="15"/>
    </row>
    <row r="417" spans="1:26">
      <c r="A417" s="15"/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  <c r="O417" s="15"/>
      <c r="P417" s="15"/>
      <c r="Q417" s="15"/>
      <c r="R417" s="15"/>
      <c r="S417" s="15"/>
      <c r="T417" s="15"/>
      <c r="U417" s="15"/>
      <c r="V417" s="15"/>
      <c r="W417" s="15"/>
      <c r="X417" s="15"/>
      <c r="Y417" s="15"/>
      <c r="Z417" s="15"/>
    </row>
    <row r="418" spans="1:26">
      <c r="A418" s="15"/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  <c r="O418" s="15"/>
      <c r="P418" s="15"/>
      <c r="Q418" s="15"/>
      <c r="R418" s="15"/>
      <c r="S418" s="15"/>
      <c r="T418" s="15"/>
      <c r="U418" s="15"/>
      <c r="V418" s="15"/>
      <c r="W418" s="15"/>
      <c r="X418" s="15"/>
      <c r="Y418" s="15"/>
      <c r="Z418" s="15"/>
    </row>
    <row r="419" spans="1:26">
      <c r="A419" s="15"/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  <c r="O419" s="15"/>
      <c r="P419" s="15"/>
      <c r="Q419" s="15"/>
      <c r="R419" s="15"/>
      <c r="S419" s="15"/>
      <c r="T419" s="15"/>
      <c r="U419" s="15"/>
      <c r="V419" s="15"/>
      <c r="W419" s="15"/>
      <c r="X419" s="15"/>
      <c r="Y419" s="15"/>
      <c r="Z419" s="15"/>
    </row>
    <row r="420" spans="1:26">
      <c r="A420" s="15"/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S420" s="15"/>
      <c r="T420" s="15"/>
      <c r="U420" s="15"/>
      <c r="V420" s="15"/>
      <c r="W420" s="15"/>
      <c r="X420" s="15"/>
      <c r="Y420" s="15"/>
      <c r="Z420" s="15"/>
    </row>
    <row r="421" spans="1:26">
      <c r="A421" s="15"/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  <c r="O421" s="15"/>
      <c r="P421" s="15"/>
      <c r="Q421" s="15"/>
      <c r="R421" s="15"/>
      <c r="S421" s="15"/>
      <c r="T421" s="15"/>
      <c r="U421" s="15"/>
      <c r="V421" s="15"/>
      <c r="W421" s="15"/>
      <c r="X421" s="15"/>
      <c r="Y421" s="15"/>
      <c r="Z421" s="15"/>
    </row>
    <row r="422" spans="1:26">
      <c r="A422" s="15"/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  <c r="O422" s="15"/>
      <c r="P422" s="15"/>
      <c r="Q422" s="15"/>
      <c r="R422" s="15"/>
      <c r="S422" s="15"/>
      <c r="T422" s="15"/>
      <c r="U422" s="15"/>
      <c r="V422" s="15"/>
      <c r="W422" s="15"/>
      <c r="X422" s="15"/>
      <c r="Y422" s="15"/>
      <c r="Z422" s="15"/>
    </row>
    <row r="423" spans="1:26">
      <c r="A423" s="15"/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  <c r="O423" s="15"/>
      <c r="P423" s="15"/>
      <c r="Q423" s="15"/>
      <c r="R423" s="15"/>
      <c r="S423" s="15"/>
      <c r="T423" s="15"/>
      <c r="U423" s="15"/>
      <c r="V423" s="15"/>
      <c r="W423" s="15"/>
      <c r="X423" s="15"/>
      <c r="Y423" s="15"/>
      <c r="Z423" s="15"/>
    </row>
    <row r="424" spans="1:26">
      <c r="A424" s="15"/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  <c r="O424" s="15"/>
      <c r="P424" s="15"/>
      <c r="Q424" s="15"/>
      <c r="R424" s="15"/>
      <c r="S424" s="15"/>
      <c r="T424" s="15"/>
      <c r="U424" s="15"/>
      <c r="V424" s="15"/>
      <c r="W424" s="15"/>
      <c r="X424" s="15"/>
      <c r="Y424" s="15"/>
      <c r="Z424" s="15"/>
    </row>
    <row r="425" spans="1:26">
      <c r="A425" s="15"/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  <c r="O425" s="15"/>
      <c r="P425" s="15"/>
      <c r="Q425" s="15"/>
      <c r="R425" s="15"/>
      <c r="S425" s="15"/>
      <c r="T425" s="15"/>
      <c r="U425" s="15"/>
      <c r="V425" s="15"/>
      <c r="W425" s="15"/>
      <c r="X425" s="15"/>
      <c r="Y425" s="15"/>
      <c r="Z425" s="15"/>
    </row>
    <row r="426" spans="1:26">
      <c r="A426" s="15"/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  <c r="O426" s="15"/>
      <c r="P426" s="15"/>
      <c r="Q426" s="15"/>
      <c r="R426" s="15"/>
      <c r="S426" s="15"/>
      <c r="T426" s="15"/>
      <c r="U426" s="15"/>
      <c r="V426" s="15"/>
      <c r="W426" s="15"/>
      <c r="X426" s="15"/>
      <c r="Y426" s="15"/>
      <c r="Z426" s="15"/>
    </row>
    <row r="427" spans="1:26">
      <c r="A427" s="15"/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  <c r="O427" s="15"/>
      <c r="P427" s="15"/>
      <c r="Q427" s="15"/>
      <c r="R427" s="15"/>
      <c r="S427" s="15"/>
      <c r="T427" s="15"/>
      <c r="U427" s="15"/>
      <c r="V427" s="15"/>
      <c r="W427" s="15"/>
      <c r="X427" s="15"/>
      <c r="Y427" s="15"/>
      <c r="Z427" s="15"/>
    </row>
    <row r="428" spans="1:26">
      <c r="A428" s="15"/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  <c r="O428" s="15"/>
      <c r="P428" s="15"/>
      <c r="Q428" s="15"/>
      <c r="R428" s="15"/>
      <c r="S428" s="15"/>
      <c r="T428" s="15"/>
      <c r="U428" s="15"/>
      <c r="V428" s="15"/>
      <c r="W428" s="15"/>
      <c r="X428" s="15"/>
      <c r="Y428" s="15"/>
      <c r="Z428" s="15"/>
    </row>
    <row r="429" spans="1:26">
      <c r="A429" s="15"/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  <c r="O429" s="15"/>
      <c r="P429" s="15"/>
      <c r="Q429" s="15"/>
      <c r="R429" s="15"/>
      <c r="S429" s="15"/>
      <c r="T429" s="15"/>
      <c r="U429" s="15"/>
      <c r="V429" s="15"/>
      <c r="W429" s="15"/>
      <c r="X429" s="15"/>
      <c r="Y429" s="15"/>
      <c r="Z429" s="15"/>
    </row>
    <row r="430" spans="1:26">
      <c r="A430" s="15"/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  <c r="O430" s="15"/>
      <c r="P430" s="15"/>
      <c r="Q430" s="15"/>
      <c r="R430" s="15"/>
      <c r="S430" s="15"/>
      <c r="T430" s="15"/>
      <c r="U430" s="15"/>
      <c r="V430" s="15"/>
      <c r="W430" s="15"/>
      <c r="X430" s="15"/>
      <c r="Y430" s="15"/>
      <c r="Z430" s="15"/>
    </row>
    <row r="431" spans="1:26">
      <c r="A431" s="15"/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  <c r="O431" s="15"/>
      <c r="P431" s="15"/>
      <c r="Q431" s="15"/>
      <c r="R431" s="15"/>
      <c r="S431" s="15"/>
      <c r="T431" s="15"/>
      <c r="U431" s="15"/>
      <c r="V431" s="15"/>
      <c r="W431" s="15"/>
      <c r="X431" s="15"/>
      <c r="Y431" s="15"/>
      <c r="Z431" s="15"/>
    </row>
    <row r="432" spans="1:26">
      <c r="A432" s="15"/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  <c r="O432" s="15"/>
      <c r="P432" s="15"/>
      <c r="Q432" s="15"/>
      <c r="R432" s="15"/>
      <c r="S432" s="15"/>
      <c r="T432" s="15"/>
      <c r="U432" s="15"/>
      <c r="V432" s="15"/>
      <c r="W432" s="15"/>
      <c r="X432" s="15"/>
      <c r="Y432" s="15"/>
      <c r="Z432" s="15"/>
    </row>
    <row r="433" spans="1:26">
      <c r="A433" s="15"/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  <c r="O433" s="15"/>
      <c r="P433" s="15"/>
      <c r="Q433" s="15"/>
      <c r="R433" s="15"/>
      <c r="S433" s="15"/>
      <c r="T433" s="15"/>
      <c r="U433" s="15"/>
      <c r="V433" s="15"/>
      <c r="W433" s="15"/>
      <c r="X433" s="15"/>
      <c r="Y433" s="15"/>
      <c r="Z433" s="15"/>
    </row>
    <row r="434" spans="1:26">
      <c r="A434" s="15"/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  <c r="O434" s="15"/>
      <c r="P434" s="15"/>
      <c r="Q434" s="15"/>
      <c r="R434" s="15"/>
      <c r="S434" s="15"/>
      <c r="T434" s="15"/>
      <c r="U434" s="15"/>
      <c r="V434" s="15"/>
      <c r="W434" s="15"/>
      <c r="X434" s="15"/>
      <c r="Y434" s="15"/>
      <c r="Z434" s="15"/>
    </row>
    <row r="435" spans="1:26">
      <c r="A435" s="15"/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  <c r="O435" s="15"/>
      <c r="P435" s="15"/>
      <c r="Q435" s="15"/>
      <c r="R435" s="15"/>
      <c r="S435" s="15"/>
      <c r="T435" s="15"/>
      <c r="U435" s="15"/>
      <c r="V435" s="15"/>
      <c r="W435" s="15"/>
      <c r="X435" s="15"/>
      <c r="Y435" s="15"/>
      <c r="Z435" s="15"/>
    </row>
    <row r="436" spans="1:26">
      <c r="A436" s="15"/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  <c r="O436" s="15"/>
      <c r="P436" s="15"/>
      <c r="Q436" s="15"/>
      <c r="R436" s="15"/>
      <c r="S436" s="15"/>
      <c r="T436" s="15"/>
      <c r="U436" s="15"/>
      <c r="V436" s="15"/>
      <c r="W436" s="15"/>
      <c r="X436" s="15"/>
      <c r="Y436" s="15"/>
      <c r="Z436" s="15"/>
    </row>
    <row r="437" spans="1:26">
      <c r="A437" s="15"/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  <c r="O437" s="15"/>
      <c r="P437" s="15"/>
      <c r="Q437" s="15"/>
      <c r="R437" s="15"/>
      <c r="S437" s="15"/>
      <c r="T437" s="15"/>
      <c r="U437" s="15"/>
      <c r="V437" s="15"/>
      <c r="W437" s="15"/>
      <c r="X437" s="15"/>
      <c r="Y437" s="15"/>
      <c r="Z437" s="15"/>
    </row>
    <row r="438" spans="1:26">
      <c r="A438" s="15"/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  <c r="O438" s="15"/>
      <c r="P438" s="15"/>
      <c r="Q438" s="15"/>
      <c r="R438" s="15"/>
      <c r="S438" s="15"/>
      <c r="T438" s="15"/>
      <c r="U438" s="15"/>
      <c r="V438" s="15"/>
      <c r="W438" s="15"/>
      <c r="X438" s="15"/>
      <c r="Y438" s="15"/>
      <c r="Z438" s="15"/>
    </row>
    <row r="439" spans="1:26">
      <c r="A439" s="15"/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  <c r="O439" s="15"/>
      <c r="P439" s="15"/>
      <c r="Q439" s="15"/>
      <c r="R439" s="15"/>
      <c r="S439" s="15"/>
      <c r="T439" s="15"/>
      <c r="U439" s="15"/>
      <c r="V439" s="15"/>
      <c r="W439" s="15"/>
      <c r="X439" s="15"/>
      <c r="Y439" s="15"/>
      <c r="Z439" s="15"/>
    </row>
    <row r="440" spans="1:26">
      <c r="A440" s="15"/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  <c r="O440" s="15"/>
      <c r="P440" s="15"/>
      <c r="Q440" s="15"/>
      <c r="R440" s="15"/>
      <c r="S440" s="15"/>
      <c r="T440" s="15"/>
      <c r="U440" s="15"/>
      <c r="V440" s="15"/>
      <c r="W440" s="15"/>
      <c r="X440" s="15"/>
      <c r="Y440" s="15"/>
      <c r="Z440" s="15"/>
    </row>
    <row r="441" spans="1:26">
      <c r="A441" s="15"/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  <c r="O441" s="15"/>
      <c r="P441" s="15"/>
      <c r="Q441" s="15"/>
      <c r="R441" s="15"/>
      <c r="S441" s="15"/>
      <c r="T441" s="15"/>
      <c r="U441" s="15"/>
      <c r="V441" s="15"/>
      <c r="W441" s="15"/>
      <c r="X441" s="15"/>
      <c r="Y441" s="15"/>
      <c r="Z441" s="15"/>
    </row>
    <row r="442" spans="1:26">
      <c r="A442" s="15"/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  <c r="O442" s="15"/>
      <c r="P442" s="15"/>
      <c r="Q442" s="15"/>
      <c r="R442" s="15"/>
      <c r="S442" s="15"/>
      <c r="T442" s="15"/>
      <c r="U442" s="15"/>
      <c r="V442" s="15"/>
      <c r="W442" s="15"/>
      <c r="X442" s="15"/>
      <c r="Y442" s="15"/>
      <c r="Z442" s="15"/>
    </row>
    <row r="443" spans="1:26">
      <c r="A443" s="15"/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  <c r="O443" s="15"/>
      <c r="P443" s="15"/>
      <c r="Q443" s="15"/>
      <c r="R443" s="15"/>
      <c r="S443" s="15"/>
      <c r="T443" s="15"/>
      <c r="U443" s="15"/>
      <c r="V443" s="15"/>
      <c r="W443" s="15"/>
      <c r="X443" s="15"/>
      <c r="Y443" s="15"/>
      <c r="Z443" s="15"/>
    </row>
    <row r="444" spans="1:26">
      <c r="A444" s="15"/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  <c r="O444" s="15"/>
      <c r="P444" s="15"/>
      <c r="Q444" s="15"/>
      <c r="R444" s="15"/>
      <c r="S444" s="15"/>
      <c r="T444" s="15"/>
      <c r="U444" s="15"/>
      <c r="V444" s="15"/>
      <c r="W444" s="15"/>
      <c r="X444" s="15"/>
      <c r="Y444" s="15"/>
      <c r="Z444" s="15"/>
    </row>
    <row r="445" spans="1:26">
      <c r="A445" s="15"/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  <c r="O445" s="15"/>
      <c r="P445" s="15"/>
      <c r="Q445" s="15"/>
      <c r="R445" s="15"/>
      <c r="S445" s="15"/>
      <c r="T445" s="15"/>
      <c r="U445" s="15"/>
      <c r="V445" s="15"/>
      <c r="W445" s="15"/>
      <c r="X445" s="15"/>
      <c r="Y445" s="15"/>
      <c r="Z445" s="15"/>
    </row>
    <row r="446" spans="1:26">
      <c r="A446" s="15"/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  <c r="O446" s="15"/>
      <c r="P446" s="15"/>
      <c r="Q446" s="15"/>
      <c r="R446" s="15"/>
      <c r="S446" s="15"/>
      <c r="T446" s="15"/>
      <c r="U446" s="15"/>
      <c r="V446" s="15"/>
      <c r="W446" s="15"/>
      <c r="X446" s="15"/>
      <c r="Y446" s="15"/>
      <c r="Z446" s="15"/>
    </row>
    <row r="447" spans="1:26">
      <c r="A447" s="15"/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  <c r="O447" s="15"/>
      <c r="P447" s="15"/>
      <c r="Q447" s="15"/>
      <c r="R447" s="15"/>
      <c r="S447" s="15"/>
      <c r="T447" s="15"/>
      <c r="U447" s="15"/>
      <c r="V447" s="15"/>
      <c r="W447" s="15"/>
      <c r="X447" s="15"/>
      <c r="Y447" s="15"/>
      <c r="Z447" s="15"/>
    </row>
    <row r="448" spans="1:26">
      <c r="A448" s="15"/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  <c r="O448" s="15"/>
      <c r="P448" s="15"/>
      <c r="Q448" s="15"/>
      <c r="R448" s="15"/>
      <c r="S448" s="15"/>
      <c r="T448" s="15"/>
      <c r="U448" s="15"/>
      <c r="V448" s="15"/>
      <c r="W448" s="15"/>
      <c r="X448" s="15"/>
      <c r="Y448" s="15"/>
      <c r="Z448" s="15"/>
    </row>
    <row r="449" spans="1:26">
      <c r="A449" s="15"/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  <c r="O449" s="15"/>
      <c r="P449" s="15"/>
      <c r="Q449" s="15"/>
      <c r="R449" s="15"/>
      <c r="S449" s="15"/>
      <c r="T449" s="15"/>
      <c r="U449" s="15"/>
      <c r="V449" s="15"/>
      <c r="W449" s="15"/>
      <c r="X449" s="15"/>
      <c r="Y449" s="15"/>
      <c r="Z449" s="15"/>
    </row>
    <row r="450" spans="1:26">
      <c r="A450" s="15"/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  <c r="O450" s="15"/>
      <c r="P450" s="15"/>
      <c r="Q450" s="15"/>
      <c r="R450" s="15"/>
      <c r="S450" s="15"/>
      <c r="T450" s="15"/>
      <c r="U450" s="15"/>
      <c r="V450" s="15"/>
      <c r="W450" s="15"/>
      <c r="X450" s="15"/>
      <c r="Y450" s="15"/>
      <c r="Z450" s="15"/>
    </row>
    <row r="451" spans="1:26">
      <c r="A451" s="15"/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  <c r="O451" s="15"/>
      <c r="P451" s="15"/>
      <c r="Q451" s="15"/>
      <c r="R451" s="15"/>
      <c r="S451" s="15"/>
      <c r="T451" s="15"/>
      <c r="U451" s="15"/>
      <c r="V451" s="15"/>
      <c r="W451" s="15"/>
      <c r="X451" s="15"/>
      <c r="Y451" s="15"/>
      <c r="Z451" s="15"/>
    </row>
    <row r="452" spans="1:26">
      <c r="A452" s="15"/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  <c r="O452" s="15"/>
      <c r="P452" s="15"/>
      <c r="Q452" s="15"/>
      <c r="R452" s="15"/>
      <c r="S452" s="15"/>
      <c r="T452" s="15"/>
      <c r="U452" s="15"/>
      <c r="V452" s="15"/>
      <c r="W452" s="15"/>
      <c r="X452" s="15"/>
      <c r="Y452" s="15"/>
      <c r="Z452" s="15"/>
    </row>
    <row r="453" spans="1:26">
      <c r="A453" s="15"/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  <c r="O453" s="15"/>
      <c r="P453" s="15"/>
      <c r="Q453" s="15"/>
      <c r="R453" s="15"/>
      <c r="S453" s="15"/>
      <c r="T453" s="15"/>
      <c r="U453" s="15"/>
      <c r="V453" s="15"/>
      <c r="W453" s="15"/>
      <c r="X453" s="15"/>
      <c r="Y453" s="15"/>
      <c r="Z453" s="15"/>
    </row>
    <row r="454" spans="1:26">
      <c r="A454" s="15"/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  <c r="O454" s="15"/>
      <c r="P454" s="15"/>
      <c r="Q454" s="15"/>
      <c r="R454" s="15"/>
      <c r="S454" s="15"/>
      <c r="T454" s="15"/>
      <c r="U454" s="15"/>
      <c r="V454" s="15"/>
      <c r="W454" s="15"/>
      <c r="X454" s="15"/>
      <c r="Y454" s="15"/>
      <c r="Z454" s="15"/>
    </row>
    <row r="455" spans="1:26">
      <c r="A455" s="15"/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  <c r="O455" s="15"/>
      <c r="P455" s="15"/>
      <c r="Q455" s="15"/>
      <c r="R455" s="15"/>
      <c r="S455" s="15"/>
      <c r="T455" s="15"/>
      <c r="U455" s="15"/>
      <c r="V455" s="15"/>
      <c r="W455" s="15"/>
      <c r="X455" s="15"/>
      <c r="Y455" s="15"/>
      <c r="Z455" s="15"/>
    </row>
    <row r="456" spans="1:26">
      <c r="A456" s="15"/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  <c r="O456" s="15"/>
      <c r="P456" s="15"/>
      <c r="Q456" s="15"/>
      <c r="R456" s="15"/>
      <c r="S456" s="15"/>
      <c r="T456" s="15"/>
      <c r="U456" s="15"/>
      <c r="V456" s="15"/>
      <c r="W456" s="15"/>
      <c r="X456" s="15"/>
      <c r="Y456" s="15"/>
      <c r="Z456" s="15"/>
    </row>
    <row r="457" spans="1:26">
      <c r="A457" s="15"/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  <c r="O457" s="15"/>
      <c r="P457" s="15"/>
      <c r="Q457" s="15"/>
      <c r="R457" s="15"/>
      <c r="S457" s="15"/>
      <c r="T457" s="15"/>
      <c r="U457" s="15"/>
      <c r="V457" s="15"/>
      <c r="W457" s="15"/>
      <c r="X457" s="15"/>
      <c r="Y457" s="15"/>
      <c r="Z457" s="15"/>
    </row>
    <row r="458" spans="1:26">
      <c r="A458" s="15"/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  <c r="O458" s="15"/>
      <c r="P458" s="15"/>
      <c r="Q458" s="15"/>
      <c r="R458" s="15"/>
      <c r="S458" s="15"/>
      <c r="T458" s="15"/>
      <c r="U458" s="15"/>
      <c r="V458" s="15"/>
      <c r="W458" s="15"/>
      <c r="X458" s="15"/>
      <c r="Y458" s="15"/>
      <c r="Z458" s="15"/>
    </row>
    <row r="459" spans="1:26">
      <c r="A459" s="15"/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  <c r="O459" s="15"/>
      <c r="P459" s="15"/>
      <c r="Q459" s="15"/>
      <c r="R459" s="15"/>
      <c r="S459" s="15"/>
      <c r="T459" s="15"/>
      <c r="U459" s="15"/>
      <c r="V459" s="15"/>
      <c r="W459" s="15"/>
      <c r="X459" s="15"/>
      <c r="Y459" s="15"/>
      <c r="Z459" s="15"/>
    </row>
    <row r="460" spans="1:26">
      <c r="A460" s="15"/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  <c r="O460" s="15"/>
      <c r="P460" s="15"/>
      <c r="Q460" s="15"/>
      <c r="R460" s="15"/>
      <c r="S460" s="15"/>
      <c r="T460" s="15"/>
      <c r="U460" s="15"/>
      <c r="V460" s="15"/>
      <c r="W460" s="15"/>
      <c r="X460" s="15"/>
      <c r="Y460" s="15"/>
      <c r="Z460" s="15"/>
    </row>
    <row r="461" spans="1:26">
      <c r="A461" s="15"/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  <c r="O461" s="15"/>
      <c r="P461" s="15"/>
      <c r="Q461" s="15"/>
      <c r="R461" s="15"/>
      <c r="S461" s="15"/>
      <c r="T461" s="15"/>
      <c r="U461" s="15"/>
      <c r="V461" s="15"/>
      <c r="W461" s="15"/>
      <c r="X461" s="15"/>
      <c r="Y461" s="15"/>
      <c r="Z461" s="15"/>
    </row>
    <row r="462" spans="1:26">
      <c r="A462" s="15"/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  <c r="O462" s="15"/>
      <c r="P462" s="15"/>
      <c r="Q462" s="15"/>
      <c r="R462" s="15"/>
      <c r="S462" s="15"/>
      <c r="T462" s="15"/>
      <c r="U462" s="15"/>
      <c r="V462" s="15"/>
      <c r="W462" s="15"/>
      <c r="X462" s="15"/>
      <c r="Y462" s="15"/>
      <c r="Z462" s="15"/>
    </row>
    <row r="463" spans="1:26">
      <c r="A463" s="15"/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  <c r="O463" s="15"/>
      <c r="P463" s="15"/>
      <c r="Q463" s="15"/>
      <c r="R463" s="15"/>
      <c r="S463" s="15"/>
      <c r="T463" s="15"/>
      <c r="U463" s="15"/>
      <c r="V463" s="15"/>
      <c r="W463" s="15"/>
      <c r="X463" s="15"/>
      <c r="Y463" s="15"/>
      <c r="Z463" s="15"/>
    </row>
    <row r="464" spans="1:26">
      <c r="A464" s="15"/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  <c r="O464" s="15"/>
      <c r="P464" s="15"/>
      <c r="Q464" s="15"/>
      <c r="R464" s="15"/>
      <c r="S464" s="15"/>
      <c r="T464" s="15"/>
      <c r="U464" s="15"/>
      <c r="V464" s="15"/>
      <c r="W464" s="15"/>
      <c r="X464" s="15"/>
      <c r="Y464" s="15"/>
      <c r="Z464" s="15"/>
    </row>
    <row r="465" spans="1:26">
      <c r="A465" s="15"/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  <c r="O465" s="15"/>
      <c r="P465" s="15"/>
      <c r="Q465" s="15"/>
      <c r="R465" s="15"/>
      <c r="S465" s="15"/>
      <c r="T465" s="15"/>
      <c r="U465" s="15"/>
      <c r="V465" s="15"/>
      <c r="W465" s="15"/>
      <c r="X465" s="15"/>
      <c r="Y465" s="15"/>
      <c r="Z465" s="15"/>
    </row>
    <row r="466" spans="1:26">
      <c r="A466" s="15"/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  <c r="O466" s="15"/>
      <c r="P466" s="15"/>
      <c r="Q466" s="15"/>
      <c r="R466" s="15"/>
      <c r="S466" s="15"/>
      <c r="T466" s="15"/>
      <c r="U466" s="15"/>
      <c r="V466" s="15"/>
      <c r="W466" s="15"/>
      <c r="X466" s="15"/>
      <c r="Y466" s="15"/>
      <c r="Z466" s="15"/>
    </row>
    <row r="467" spans="1:26">
      <c r="A467" s="15"/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  <c r="O467" s="15"/>
      <c r="P467" s="15"/>
      <c r="Q467" s="15"/>
      <c r="R467" s="15"/>
      <c r="S467" s="15"/>
      <c r="T467" s="15"/>
      <c r="U467" s="15"/>
      <c r="V467" s="15"/>
      <c r="W467" s="15"/>
      <c r="X467" s="15"/>
      <c r="Y467" s="15"/>
      <c r="Z467" s="15"/>
    </row>
    <row r="468" spans="1:26">
      <c r="A468" s="15"/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  <c r="O468" s="15"/>
      <c r="P468" s="15"/>
      <c r="Q468" s="15"/>
      <c r="R468" s="15"/>
      <c r="S468" s="15"/>
      <c r="T468" s="15"/>
      <c r="U468" s="15"/>
      <c r="V468" s="15"/>
      <c r="W468" s="15"/>
      <c r="X468" s="15"/>
      <c r="Y468" s="15"/>
      <c r="Z468" s="15"/>
    </row>
    <row r="469" spans="1:26">
      <c r="A469" s="15"/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  <c r="O469" s="15"/>
      <c r="P469" s="15"/>
      <c r="Q469" s="15"/>
      <c r="R469" s="15"/>
      <c r="S469" s="15"/>
      <c r="T469" s="15"/>
      <c r="U469" s="15"/>
      <c r="V469" s="15"/>
      <c r="W469" s="15"/>
      <c r="X469" s="15"/>
      <c r="Y469" s="15"/>
      <c r="Z469" s="15"/>
    </row>
    <row r="470" spans="1:26">
      <c r="A470" s="15"/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  <c r="O470" s="15"/>
      <c r="P470" s="15"/>
      <c r="Q470" s="15"/>
      <c r="R470" s="15"/>
      <c r="S470" s="15"/>
      <c r="T470" s="15"/>
      <c r="U470" s="15"/>
      <c r="V470" s="15"/>
      <c r="W470" s="15"/>
      <c r="X470" s="15"/>
      <c r="Y470" s="15"/>
      <c r="Z470" s="15"/>
    </row>
    <row r="471" spans="1:26">
      <c r="A471" s="15"/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  <c r="O471" s="15"/>
      <c r="P471" s="15"/>
      <c r="Q471" s="15"/>
      <c r="R471" s="15"/>
      <c r="S471" s="15"/>
      <c r="T471" s="15"/>
      <c r="U471" s="15"/>
      <c r="V471" s="15"/>
      <c r="W471" s="15"/>
      <c r="X471" s="15"/>
      <c r="Y471" s="15"/>
      <c r="Z471" s="15"/>
    </row>
    <row r="472" spans="1:26">
      <c r="A472" s="15"/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  <c r="O472" s="15"/>
      <c r="P472" s="15"/>
      <c r="Q472" s="15"/>
      <c r="R472" s="15"/>
      <c r="S472" s="15"/>
      <c r="T472" s="15"/>
      <c r="U472" s="15"/>
      <c r="V472" s="15"/>
      <c r="W472" s="15"/>
      <c r="X472" s="15"/>
      <c r="Y472" s="15"/>
      <c r="Z472" s="15"/>
    </row>
    <row r="473" spans="1:26">
      <c r="A473" s="15"/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  <c r="O473" s="15"/>
      <c r="P473" s="15"/>
      <c r="Q473" s="15"/>
      <c r="R473" s="15"/>
      <c r="S473" s="15"/>
      <c r="T473" s="15"/>
      <c r="U473" s="15"/>
      <c r="V473" s="15"/>
      <c r="W473" s="15"/>
      <c r="X473" s="15"/>
      <c r="Y473" s="15"/>
      <c r="Z473" s="15"/>
    </row>
    <row r="474" spans="1:26">
      <c r="A474" s="15"/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  <c r="O474" s="15"/>
      <c r="P474" s="15"/>
      <c r="Q474" s="15"/>
      <c r="R474" s="15"/>
      <c r="S474" s="15"/>
      <c r="T474" s="15"/>
      <c r="U474" s="15"/>
      <c r="V474" s="15"/>
      <c r="W474" s="15"/>
      <c r="X474" s="15"/>
      <c r="Y474" s="15"/>
      <c r="Z474" s="15"/>
    </row>
    <row r="475" spans="1:26">
      <c r="A475" s="15"/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  <c r="O475" s="15"/>
      <c r="P475" s="15"/>
      <c r="Q475" s="15"/>
      <c r="R475" s="15"/>
      <c r="S475" s="15"/>
      <c r="T475" s="15"/>
      <c r="U475" s="15"/>
      <c r="V475" s="15"/>
      <c r="W475" s="15"/>
      <c r="X475" s="15"/>
      <c r="Y475" s="15"/>
      <c r="Z475" s="15"/>
    </row>
    <row r="476" spans="1:26">
      <c r="A476" s="15"/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  <c r="O476" s="15"/>
      <c r="P476" s="15"/>
      <c r="Q476" s="15"/>
      <c r="R476" s="15"/>
      <c r="S476" s="15"/>
      <c r="T476" s="15"/>
      <c r="U476" s="15"/>
      <c r="V476" s="15"/>
      <c r="W476" s="15"/>
      <c r="X476" s="15"/>
      <c r="Y476" s="15"/>
      <c r="Z476" s="15"/>
    </row>
    <row r="477" spans="1:26">
      <c r="A477" s="15"/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  <c r="O477" s="15"/>
      <c r="P477" s="15"/>
      <c r="Q477" s="15"/>
      <c r="R477" s="15"/>
      <c r="S477" s="15"/>
      <c r="T477" s="15"/>
      <c r="U477" s="15"/>
      <c r="V477" s="15"/>
      <c r="W477" s="15"/>
      <c r="X477" s="15"/>
      <c r="Y477" s="15"/>
      <c r="Z477" s="15"/>
    </row>
    <row r="478" spans="1:26">
      <c r="A478" s="15"/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  <c r="O478" s="15"/>
      <c r="P478" s="15"/>
      <c r="Q478" s="15"/>
      <c r="R478" s="15"/>
      <c r="S478" s="15"/>
      <c r="T478" s="15"/>
      <c r="U478" s="15"/>
      <c r="V478" s="15"/>
      <c r="W478" s="15"/>
      <c r="X478" s="15"/>
      <c r="Y478" s="15"/>
      <c r="Z478" s="15"/>
    </row>
    <row r="479" spans="1:26">
      <c r="A479" s="15"/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  <c r="O479" s="15"/>
      <c r="P479" s="15"/>
      <c r="Q479" s="15"/>
      <c r="R479" s="15"/>
      <c r="S479" s="15"/>
      <c r="T479" s="15"/>
      <c r="U479" s="15"/>
      <c r="V479" s="15"/>
      <c r="W479" s="15"/>
      <c r="X479" s="15"/>
      <c r="Y479" s="15"/>
      <c r="Z479" s="15"/>
    </row>
    <row r="480" spans="1:26">
      <c r="A480" s="15"/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  <c r="O480" s="15"/>
      <c r="P480" s="15"/>
      <c r="Q480" s="15"/>
      <c r="R480" s="15"/>
      <c r="S480" s="15"/>
      <c r="T480" s="15"/>
      <c r="U480" s="15"/>
      <c r="V480" s="15"/>
      <c r="W480" s="15"/>
      <c r="X480" s="15"/>
      <c r="Y480" s="15"/>
      <c r="Z480" s="15"/>
    </row>
    <row r="481" spans="1:26">
      <c r="A481" s="15"/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  <c r="O481" s="15"/>
      <c r="P481" s="15"/>
      <c r="Q481" s="15"/>
      <c r="R481" s="15"/>
      <c r="S481" s="15"/>
      <c r="T481" s="15"/>
      <c r="U481" s="15"/>
      <c r="V481" s="15"/>
      <c r="W481" s="15"/>
      <c r="X481" s="15"/>
      <c r="Y481" s="15"/>
      <c r="Z481" s="15"/>
    </row>
    <row r="482" spans="1:26">
      <c r="A482" s="15"/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  <c r="O482" s="15"/>
      <c r="P482" s="15"/>
      <c r="Q482" s="15"/>
      <c r="R482" s="15"/>
      <c r="S482" s="15"/>
      <c r="T482" s="15"/>
      <c r="U482" s="15"/>
      <c r="V482" s="15"/>
      <c r="W482" s="15"/>
      <c r="X482" s="15"/>
      <c r="Y482" s="15"/>
      <c r="Z482" s="15"/>
    </row>
    <row r="483" spans="1:26">
      <c r="A483" s="15"/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  <c r="O483" s="15"/>
      <c r="P483" s="15"/>
      <c r="Q483" s="15"/>
      <c r="R483" s="15"/>
      <c r="S483" s="15"/>
      <c r="T483" s="15"/>
      <c r="U483" s="15"/>
      <c r="V483" s="15"/>
      <c r="W483" s="15"/>
      <c r="X483" s="15"/>
      <c r="Y483" s="15"/>
      <c r="Z483" s="15"/>
    </row>
    <row r="484" spans="1:26">
      <c r="A484" s="15"/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  <c r="O484" s="15"/>
      <c r="P484" s="15"/>
      <c r="Q484" s="15"/>
      <c r="R484" s="15"/>
      <c r="S484" s="15"/>
      <c r="T484" s="15"/>
      <c r="U484" s="15"/>
      <c r="V484" s="15"/>
      <c r="W484" s="15"/>
      <c r="X484" s="15"/>
      <c r="Y484" s="15"/>
      <c r="Z484" s="15"/>
    </row>
    <row r="485" spans="1:26">
      <c r="A485" s="15"/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  <c r="O485" s="15"/>
      <c r="P485" s="15"/>
      <c r="Q485" s="15"/>
      <c r="R485" s="15"/>
      <c r="S485" s="15"/>
      <c r="T485" s="15"/>
      <c r="U485" s="15"/>
      <c r="V485" s="15"/>
      <c r="W485" s="15"/>
      <c r="X485" s="15"/>
      <c r="Y485" s="15"/>
      <c r="Z485" s="15"/>
    </row>
    <row r="486" spans="1:26">
      <c r="A486" s="15"/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  <c r="O486" s="15"/>
      <c r="P486" s="15"/>
      <c r="Q486" s="15"/>
      <c r="R486" s="15"/>
      <c r="S486" s="15"/>
      <c r="T486" s="15"/>
      <c r="U486" s="15"/>
      <c r="V486" s="15"/>
      <c r="W486" s="15"/>
      <c r="X486" s="15"/>
      <c r="Y486" s="15"/>
      <c r="Z486" s="15"/>
    </row>
    <row r="487" spans="1:26">
      <c r="A487" s="15"/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  <c r="O487" s="15"/>
      <c r="P487" s="15"/>
      <c r="Q487" s="15"/>
      <c r="R487" s="15"/>
      <c r="S487" s="15"/>
      <c r="T487" s="15"/>
      <c r="U487" s="15"/>
      <c r="V487" s="15"/>
      <c r="W487" s="15"/>
      <c r="X487" s="15"/>
      <c r="Y487" s="15"/>
      <c r="Z487" s="15"/>
    </row>
    <row r="488" spans="1:26">
      <c r="A488" s="15"/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  <c r="O488" s="15"/>
      <c r="P488" s="15"/>
      <c r="Q488" s="15"/>
      <c r="R488" s="15"/>
      <c r="S488" s="15"/>
      <c r="T488" s="15"/>
      <c r="U488" s="15"/>
      <c r="V488" s="15"/>
      <c r="W488" s="15"/>
      <c r="X488" s="15"/>
      <c r="Y488" s="15"/>
      <c r="Z488" s="15"/>
    </row>
    <row r="489" spans="1:26">
      <c r="A489" s="15"/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  <c r="O489" s="15"/>
      <c r="P489" s="15"/>
      <c r="Q489" s="15"/>
      <c r="R489" s="15"/>
      <c r="S489" s="15"/>
      <c r="T489" s="15"/>
      <c r="U489" s="15"/>
      <c r="V489" s="15"/>
      <c r="W489" s="15"/>
      <c r="X489" s="15"/>
      <c r="Y489" s="15"/>
      <c r="Z489" s="15"/>
    </row>
    <row r="490" spans="1:26">
      <c r="A490" s="15"/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  <c r="O490" s="15"/>
      <c r="P490" s="15"/>
      <c r="Q490" s="15"/>
      <c r="R490" s="15"/>
      <c r="S490" s="15"/>
      <c r="T490" s="15"/>
      <c r="U490" s="15"/>
      <c r="V490" s="15"/>
      <c r="W490" s="15"/>
      <c r="X490" s="15"/>
      <c r="Y490" s="15"/>
      <c r="Z490" s="15"/>
    </row>
    <row r="491" spans="1:26">
      <c r="A491" s="15"/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  <c r="O491" s="15"/>
      <c r="P491" s="15"/>
      <c r="Q491" s="15"/>
      <c r="R491" s="15"/>
      <c r="S491" s="15"/>
      <c r="T491" s="15"/>
      <c r="U491" s="15"/>
      <c r="V491" s="15"/>
      <c r="W491" s="15"/>
      <c r="X491" s="15"/>
      <c r="Y491" s="15"/>
      <c r="Z491" s="15"/>
    </row>
    <row r="492" spans="1:26">
      <c r="A492" s="15"/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  <c r="O492" s="15"/>
      <c r="P492" s="15"/>
      <c r="Q492" s="15"/>
      <c r="R492" s="15"/>
      <c r="S492" s="15"/>
      <c r="T492" s="15"/>
      <c r="U492" s="15"/>
      <c r="V492" s="15"/>
      <c r="W492" s="15"/>
      <c r="X492" s="15"/>
      <c r="Y492" s="15"/>
      <c r="Z492" s="15"/>
    </row>
    <row r="493" spans="1:26">
      <c r="A493" s="15"/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  <c r="O493" s="15"/>
      <c r="P493" s="15"/>
      <c r="Q493" s="15"/>
      <c r="R493" s="15"/>
      <c r="S493" s="15"/>
      <c r="T493" s="15"/>
      <c r="U493" s="15"/>
      <c r="V493" s="15"/>
      <c r="W493" s="15"/>
      <c r="X493" s="15"/>
      <c r="Y493" s="15"/>
      <c r="Z493" s="15"/>
    </row>
    <row r="494" spans="1:26">
      <c r="A494" s="15"/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  <c r="O494" s="15"/>
      <c r="P494" s="15"/>
      <c r="Q494" s="15"/>
      <c r="R494" s="15"/>
      <c r="S494" s="15"/>
      <c r="T494" s="15"/>
      <c r="U494" s="15"/>
      <c r="V494" s="15"/>
      <c r="W494" s="15"/>
      <c r="X494" s="15"/>
      <c r="Y494" s="15"/>
      <c r="Z494" s="15"/>
    </row>
    <row r="495" spans="1:26">
      <c r="A495" s="15"/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  <c r="O495" s="15"/>
      <c r="P495" s="15"/>
      <c r="Q495" s="15"/>
      <c r="R495" s="15"/>
      <c r="S495" s="15"/>
      <c r="T495" s="15"/>
      <c r="U495" s="15"/>
      <c r="V495" s="15"/>
      <c r="W495" s="15"/>
      <c r="X495" s="15"/>
      <c r="Y495" s="15"/>
      <c r="Z495" s="15"/>
    </row>
    <row r="496" spans="1:26">
      <c r="A496" s="15"/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  <c r="O496" s="15"/>
      <c r="P496" s="15"/>
      <c r="Q496" s="15"/>
      <c r="R496" s="15"/>
      <c r="S496" s="15"/>
      <c r="T496" s="15"/>
      <c r="U496" s="15"/>
      <c r="V496" s="15"/>
      <c r="W496" s="15"/>
      <c r="X496" s="15"/>
      <c r="Y496" s="15"/>
      <c r="Z496" s="15"/>
    </row>
    <row r="497" spans="1:26">
      <c r="A497" s="15"/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  <c r="O497" s="15"/>
      <c r="P497" s="15"/>
      <c r="Q497" s="15"/>
      <c r="R497" s="15"/>
      <c r="S497" s="15"/>
      <c r="T497" s="15"/>
      <c r="U497" s="15"/>
      <c r="V497" s="15"/>
      <c r="W497" s="15"/>
      <c r="X497" s="15"/>
      <c r="Y497" s="15"/>
      <c r="Z497" s="15"/>
    </row>
    <row r="498" spans="1:26">
      <c r="A498" s="15"/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  <c r="O498" s="15"/>
      <c r="P498" s="15"/>
      <c r="Q498" s="15"/>
      <c r="R498" s="15"/>
      <c r="S498" s="15"/>
      <c r="T498" s="15"/>
      <c r="U498" s="15"/>
      <c r="V498" s="15"/>
      <c r="W498" s="15"/>
      <c r="X498" s="15"/>
      <c r="Y498" s="15"/>
      <c r="Z498" s="15"/>
    </row>
    <row r="499" spans="1:26">
      <c r="A499" s="15"/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  <c r="O499" s="15"/>
      <c r="P499" s="15"/>
      <c r="Q499" s="15"/>
      <c r="R499" s="15"/>
      <c r="S499" s="15"/>
      <c r="T499" s="15"/>
      <c r="U499" s="15"/>
      <c r="V499" s="15"/>
      <c r="W499" s="15"/>
      <c r="X499" s="15"/>
      <c r="Y499" s="15"/>
      <c r="Z499" s="15"/>
    </row>
    <row r="500" spans="1:26">
      <c r="A500" s="15"/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  <c r="O500" s="15"/>
      <c r="P500" s="15"/>
      <c r="Q500" s="15"/>
      <c r="R500" s="15"/>
      <c r="S500" s="15"/>
      <c r="T500" s="15"/>
      <c r="U500" s="15"/>
      <c r="V500" s="15"/>
      <c r="W500" s="15"/>
      <c r="X500" s="15"/>
      <c r="Y500" s="15"/>
      <c r="Z500" s="15"/>
    </row>
    <row r="501" spans="1:26">
      <c r="A501" s="15"/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  <c r="O501" s="15"/>
      <c r="P501" s="15"/>
      <c r="Q501" s="15"/>
      <c r="R501" s="15"/>
      <c r="S501" s="15"/>
      <c r="T501" s="15"/>
      <c r="U501" s="15"/>
      <c r="V501" s="15"/>
      <c r="W501" s="15"/>
      <c r="X501" s="15"/>
      <c r="Y501" s="15"/>
      <c r="Z501" s="15"/>
    </row>
    <row r="502" spans="1:26">
      <c r="A502" s="15"/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  <c r="O502" s="15"/>
      <c r="P502" s="15"/>
      <c r="Q502" s="15"/>
      <c r="R502" s="15"/>
      <c r="S502" s="15"/>
      <c r="T502" s="15"/>
      <c r="U502" s="15"/>
      <c r="V502" s="15"/>
      <c r="W502" s="15"/>
      <c r="X502" s="15"/>
      <c r="Y502" s="15"/>
      <c r="Z502" s="15"/>
    </row>
    <row r="503" spans="1:26">
      <c r="A503" s="15"/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  <c r="O503" s="15"/>
      <c r="P503" s="15"/>
      <c r="Q503" s="15"/>
      <c r="R503" s="15"/>
      <c r="S503" s="15"/>
      <c r="T503" s="15"/>
      <c r="U503" s="15"/>
      <c r="V503" s="15"/>
      <c r="W503" s="15"/>
      <c r="X503" s="15"/>
      <c r="Y503" s="15"/>
      <c r="Z503" s="15"/>
    </row>
    <row r="504" spans="1:26">
      <c r="A504" s="15"/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  <c r="O504" s="15"/>
      <c r="P504" s="15"/>
      <c r="Q504" s="15"/>
      <c r="R504" s="15"/>
      <c r="S504" s="15"/>
      <c r="T504" s="15"/>
      <c r="U504" s="15"/>
      <c r="V504" s="15"/>
      <c r="W504" s="15"/>
      <c r="X504" s="15"/>
      <c r="Y504" s="15"/>
      <c r="Z504" s="15"/>
    </row>
    <row r="505" spans="1:26">
      <c r="A505" s="15"/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  <c r="O505" s="15"/>
      <c r="P505" s="15"/>
      <c r="Q505" s="15"/>
      <c r="R505" s="15"/>
      <c r="S505" s="15"/>
      <c r="T505" s="15"/>
      <c r="U505" s="15"/>
      <c r="V505" s="15"/>
      <c r="W505" s="15"/>
      <c r="X505" s="15"/>
      <c r="Y505" s="15"/>
      <c r="Z505" s="15"/>
    </row>
    <row r="506" spans="1:26">
      <c r="A506" s="15"/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  <c r="O506" s="15"/>
      <c r="P506" s="15"/>
      <c r="Q506" s="15"/>
      <c r="R506" s="15"/>
      <c r="S506" s="15"/>
      <c r="T506" s="15"/>
      <c r="U506" s="15"/>
      <c r="V506" s="15"/>
      <c r="W506" s="15"/>
      <c r="X506" s="15"/>
      <c r="Y506" s="15"/>
      <c r="Z506" s="15"/>
    </row>
    <row r="507" spans="1:26">
      <c r="A507" s="15"/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  <c r="O507" s="15"/>
      <c r="P507" s="15"/>
      <c r="Q507" s="15"/>
      <c r="R507" s="15"/>
      <c r="S507" s="15"/>
      <c r="T507" s="15"/>
      <c r="U507" s="15"/>
      <c r="V507" s="15"/>
      <c r="W507" s="15"/>
      <c r="X507" s="15"/>
      <c r="Y507" s="15"/>
      <c r="Z507" s="15"/>
    </row>
    <row r="508" spans="1:26">
      <c r="A508" s="15"/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  <c r="O508" s="15"/>
      <c r="P508" s="15"/>
      <c r="Q508" s="15"/>
      <c r="R508" s="15"/>
      <c r="S508" s="15"/>
      <c r="T508" s="15"/>
      <c r="U508" s="15"/>
      <c r="V508" s="15"/>
      <c r="W508" s="15"/>
      <c r="X508" s="15"/>
      <c r="Y508" s="15"/>
      <c r="Z508" s="15"/>
    </row>
    <row r="509" spans="1:26">
      <c r="A509" s="15"/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  <c r="O509" s="15"/>
      <c r="P509" s="15"/>
      <c r="Q509" s="15"/>
      <c r="R509" s="15"/>
      <c r="S509" s="15"/>
      <c r="T509" s="15"/>
      <c r="U509" s="15"/>
      <c r="V509" s="15"/>
      <c r="W509" s="15"/>
      <c r="X509" s="15"/>
      <c r="Y509" s="15"/>
      <c r="Z509" s="15"/>
    </row>
    <row r="510" spans="1:26">
      <c r="A510" s="15"/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  <c r="O510" s="15"/>
      <c r="P510" s="15"/>
      <c r="Q510" s="15"/>
      <c r="R510" s="15"/>
      <c r="S510" s="15"/>
      <c r="T510" s="15"/>
      <c r="U510" s="15"/>
      <c r="V510" s="15"/>
      <c r="W510" s="15"/>
      <c r="X510" s="15"/>
      <c r="Y510" s="15"/>
      <c r="Z510" s="15"/>
    </row>
    <row r="511" spans="1:26">
      <c r="A511" s="15"/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  <c r="O511" s="15"/>
      <c r="P511" s="15"/>
      <c r="Q511" s="15"/>
      <c r="R511" s="15"/>
      <c r="S511" s="15"/>
      <c r="T511" s="15"/>
      <c r="U511" s="15"/>
      <c r="V511" s="15"/>
      <c r="W511" s="15"/>
      <c r="X511" s="15"/>
      <c r="Y511" s="15"/>
      <c r="Z511" s="15"/>
    </row>
    <row r="512" spans="1:26">
      <c r="A512" s="15"/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  <c r="O512" s="15"/>
      <c r="P512" s="15"/>
      <c r="Q512" s="15"/>
      <c r="R512" s="15"/>
      <c r="S512" s="15"/>
      <c r="T512" s="15"/>
      <c r="U512" s="15"/>
      <c r="V512" s="15"/>
      <c r="W512" s="15"/>
      <c r="X512" s="15"/>
      <c r="Y512" s="15"/>
      <c r="Z512" s="15"/>
    </row>
    <row r="513" spans="1:26">
      <c r="A513" s="15"/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  <c r="O513" s="15"/>
      <c r="P513" s="15"/>
      <c r="Q513" s="15"/>
      <c r="R513" s="15"/>
      <c r="S513" s="15"/>
      <c r="T513" s="15"/>
      <c r="U513" s="15"/>
      <c r="V513" s="15"/>
      <c r="W513" s="15"/>
      <c r="X513" s="15"/>
      <c r="Y513" s="15"/>
      <c r="Z513" s="15"/>
    </row>
    <row r="514" spans="1:26">
      <c r="A514" s="15"/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  <c r="O514" s="15"/>
      <c r="P514" s="15"/>
      <c r="Q514" s="15"/>
      <c r="R514" s="15"/>
      <c r="S514" s="15"/>
      <c r="T514" s="15"/>
      <c r="U514" s="15"/>
      <c r="V514" s="15"/>
      <c r="W514" s="15"/>
      <c r="X514" s="15"/>
      <c r="Y514" s="15"/>
      <c r="Z514" s="15"/>
    </row>
    <row r="515" spans="1:26">
      <c r="A515" s="15"/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  <c r="O515" s="15"/>
      <c r="P515" s="15"/>
      <c r="Q515" s="15"/>
      <c r="R515" s="15"/>
      <c r="S515" s="15"/>
      <c r="T515" s="15"/>
      <c r="U515" s="15"/>
      <c r="V515" s="15"/>
      <c r="W515" s="15"/>
      <c r="X515" s="15"/>
      <c r="Y515" s="15"/>
      <c r="Z515" s="15"/>
    </row>
    <row r="516" spans="1:26">
      <c r="A516" s="15"/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  <c r="O516" s="15"/>
      <c r="P516" s="15"/>
      <c r="Q516" s="15"/>
      <c r="R516" s="15"/>
      <c r="S516" s="15"/>
      <c r="T516" s="15"/>
      <c r="U516" s="15"/>
      <c r="V516" s="15"/>
      <c r="W516" s="15"/>
      <c r="X516" s="15"/>
      <c r="Y516" s="15"/>
      <c r="Z516" s="15"/>
    </row>
    <row r="517" spans="1:26">
      <c r="A517" s="15"/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  <c r="O517" s="15"/>
      <c r="P517" s="15"/>
      <c r="Q517" s="15"/>
      <c r="R517" s="15"/>
      <c r="S517" s="15"/>
      <c r="T517" s="15"/>
      <c r="U517" s="15"/>
      <c r="V517" s="15"/>
      <c r="W517" s="15"/>
      <c r="X517" s="15"/>
      <c r="Y517" s="15"/>
      <c r="Z517" s="15"/>
    </row>
    <row r="518" spans="1:26">
      <c r="A518" s="15"/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  <c r="O518" s="15"/>
      <c r="P518" s="15"/>
      <c r="Q518" s="15"/>
      <c r="R518" s="15"/>
      <c r="S518" s="15"/>
      <c r="T518" s="15"/>
      <c r="U518" s="15"/>
      <c r="V518" s="15"/>
      <c r="W518" s="15"/>
      <c r="X518" s="15"/>
      <c r="Y518" s="15"/>
      <c r="Z518" s="15"/>
    </row>
    <row r="519" spans="1:26">
      <c r="A519" s="15"/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  <c r="O519" s="15"/>
      <c r="P519" s="15"/>
      <c r="Q519" s="15"/>
      <c r="R519" s="15"/>
      <c r="S519" s="15"/>
      <c r="T519" s="15"/>
      <c r="U519" s="15"/>
      <c r="V519" s="15"/>
      <c r="W519" s="15"/>
      <c r="X519" s="15"/>
      <c r="Y519" s="15"/>
      <c r="Z519" s="15"/>
    </row>
    <row r="520" spans="1:26">
      <c r="A520" s="15"/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  <c r="O520" s="15"/>
      <c r="P520" s="15"/>
      <c r="Q520" s="15"/>
      <c r="R520" s="15"/>
      <c r="S520" s="15"/>
      <c r="T520" s="15"/>
      <c r="U520" s="15"/>
      <c r="V520" s="15"/>
      <c r="W520" s="15"/>
      <c r="X520" s="15"/>
      <c r="Y520" s="15"/>
      <c r="Z520" s="15"/>
    </row>
    <row r="521" spans="1:26">
      <c r="A521" s="15"/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  <c r="O521" s="15"/>
      <c r="P521" s="15"/>
      <c r="Q521" s="15"/>
      <c r="R521" s="15"/>
      <c r="S521" s="15"/>
      <c r="T521" s="15"/>
      <c r="U521" s="15"/>
      <c r="V521" s="15"/>
      <c r="W521" s="15"/>
      <c r="X521" s="15"/>
      <c r="Y521" s="15"/>
      <c r="Z521" s="15"/>
    </row>
    <row r="522" spans="1:26">
      <c r="A522" s="15"/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15"/>
      <c r="R522" s="15"/>
      <c r="S522" s="15"/>
      <c r="T522" s="15"/>
      <c r="U522" s="15"/>
      <c r="V522" s="15"/>
      <c r="W522" s="15"/>
      <c r="X522" s="15"/>
      <c r="Y522" s="15"/>
      <c r="Z522" s="15"/>
    </row>
    <row r="523" spans="1:26">
      <c r="A523" s="15"/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  <c r="O523" s="15"/>
      <c r="P523" s="15"/>
      <c r="Q523" s="15"/>
      <c r="R523" s="15"/>
      <c r="S523" s="15"/>
      <c r="T523" s="15"/>
      <c r="U523" s="15"/>
      <c r="V523" s="15"/>
      <c r="W523" s="15"/>
      <c r="X523" s="15"/>
      <c r="Y523" s="15"/>
      <c r="Z523" s="15"/>
    </row>
    <row r="524" spans="1:26">
      <c r="A524" s="15"/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  <c r="O524" s="15"/>
      <c r="P524" s="15"/>
      <c r="Q524" s="15"/>
      <c r="R524" s="15"/>
      <c r="S524" s="15"/>
      <c r="T524" s="15"/>
      <c r="U524" s="15"/>
      <c r="V524" s="15"/>
      <c r="W524" s="15"/>
      <c r="X524" s="15"/>
      <c r="Y524" s="15"/>
      <c r="Z524" s="15"/>
    </row>
    <row r="525" spans="1:26">
      <c r="A525" s="15"/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  <c r="O525" s="15"/>
      <c r="P525" s="15"/>
      <c r="Q525" s="15"/>
      <c r="R525" s="15"/>
      <c r="S525" s="15"/>
      <c r="T525" s="15"/>
      <c r="U525" s="15"/>
      <c r="V525" s="15"/>
      <c r="W525" s="15"/>
      <c r="X525" s="15"/>
      <c r="Y525" s="15"/>
      <c r="Z525" s="15"/>
    </row>
    <row r="526" spans="1:26">
      <c r="A526" s="15"/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  <c r="O526" s="15"/>
      <c r="P526" s="15"/>
      <c r="Q526" s="15"/>
      <c r="R526" s="15"/>
      <c r="S526" s="15"/>
      <c r="T526" s="15"/>
      <c r="U526" s="15"/>
      <c r="V526" s="15"/>
      <c r="W526" s="15"/>
      <c r="X526" s="15"/>
      <c r="Y526" s="15"/>
      <c r="Z526" s="15"/>
    </row>
    <row r="527" spans="1:26">
      <c r="A527" s="15"/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  <c r="O527" s="15"/>
      <c r="P527" s="15"/>
      <c r="Q527" s="15"/>
      <c r="R527" s="15"/>
      <c r="S527" s="15"/>
      <c r="T527" s="15"/>
      <c r="U527" s="15"/>
      <c r="V527" s="15"/>
      <c r="W527" s="15"/>
      <c r="X527" s="15"/>
      <c r="Y527" s="15"/>
      <c r="Z527" s="15"/>
    </row>
    <row r="528" spans="1:26">
      <c r="A528" s="15"/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  <c r="O528" s="15"/>
      <c r="P528" s="15"/>
      <c r="Q528" s="15"/>
      <c r="R528" s="15"/>
      <c r="S528" s="15"/>
      <c r="T528" s="15"/>
      <c r="U528" s="15"/>
      <c r="V528" s="15"/>
      <c r="W528" s="15"/>
      <c r="X528" s="15"/>
      <c r="Y528" s="15"/>
      <c r="Z528" s="15"/>
    </row>
    <row r="529" spans="1:26">
      <c r="A529" s="15"/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  <c r="O529" s="15"/>
      <c r="P529" s="15"/>
      <c r="Q529" s="15"/>
      <c r="R529" s="15"/>
      <c r="S529" s="15"/>
      <c r="T529" s="15"/>
      <c r="U529" s="15"/>
      <c r="V529" s="15"/>
      <c r="W529" s="15"/>
      <c r="X529" s="15"/>
      <c r="Y529" s="15"/>
      <c r="Z529" s="15"/>
    </row>
    <row r="530" spans="1:26">
      <c r="A530" s="15"/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  <c r="O530" s="15"/>
      <c r="P530" s="15"/>
      <c r="Q530" s="15"/>
      <c r="R530" s="15"/>
      <c r="S530" s="15"/>
      <c r="T530" s="15"/>
      <c r="U530" s="15"/>
      <c r="V530" s="15"/>
      <c r="W530" s="15"/>
      <c r="X530" s="15"/>
      <c r="Y530" s="15"/>
      <c r="Z530" s="15"/>
    </row>
    <row r="531" spans="1:26">
      <c r="A531" s="15"/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  <c r="O531" s="15"/>
      <c r="P531" s="15"/>
      <c r="Q531" s="15"/>
      <c r="R531" s="15"/>
      <c r="S531" s="15"/>
      <c r="T531" s="15"/>
      <c r="U531" s="15"/>
      <c r="V531" s="15"/>
      <c r="W531" s="15"/>
      <c r="X531" s="15"/>
      <c r="Y531" s="15"/>
      <c r="Z531" s="15"/>
    </row>
    <row r="532" spans="1:26">
      <c r="A532" s="15"/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  <c r="O532" s="15"/>
      <c r="P532" s="15"/>
      <c r="Q532" s="15"/>
      <c r="R532" s="15"/>
      <c r="S532" s="15"/>
      <c r="T532" s="15"/>
      <c r="U532" s="15"/>
      <c r="V532" s="15"/>
      <c r="W532" s="15"/>
      <c r="X532" s="15"/>
      <c r="Y532" s="15"/>
      <c r="Z532" s="15"/>
    </row>
    <row r="533" spans="1:26">
      <c r="A533" s="15"/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  <c r="O533" s="15"/>
      <c r="P533" s="15"/>
      <c r="Q533" s="15"/>
      <c r="R533" s="15"/>
      <c r="S533" s="15"/>
      <c r="T533" s="15"/>
      <c r="U533" s="15"/>
      <c r="V533" s="15"/>
      <c r="W533" s="15"/>
      <c r="X533" s="15"/>
      <c r="Y533" s="15"/>
      <c r="Z533" s="15"/>
    </row>
    <row r="534" spans="1:26">
      <c r="A534" s="15"/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  <c r="O534" s="15"/>
      <c r="P534" s="15"/>
      <c r="Q534" s="15"/>
      <c r="R534" s="15"/>
      <c r="S534" s="15"/>
      <c r="T534" s="15"/>
      <c r="U534" s="15"/>
      <c r="V534" s="15"/>
      <c r="W534" s="15"/>
      <c r="X534" s="15"/>
      <c r="Y534" s="15"/>
      <c r="Z534" s="15"/>
    </row>
    <row r="535" spans="1:26">
      <c r="A535" s="15"/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  <c r="O535" s="15"/>
      <c r="P535" s="15"/>
      <c r="Q535" s="15"/>
      <c r="R535" s="15"/>
      <c r="S535" s="15"/>
      <c r="T535" s="15"/>
      <c r="U535" s="15"/>
      <c r="V535" s="15"/>
      <c r="W535" s="15"/>
      <c r="X535" s="15"/>
      <c r="Y535" s="15"/>
      <c r="Z535" s="15"/>
    </row>
    <row r="536" spans="1:26">
      <c r="A536" s="15"/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  <c r="O536" s="15"/>
      <c r="P536" s="15"/>
      <c r="Q536" s="15"/>
      <c r="R536" s="15"/>
      <c r="S536" s="15"/>
      <c r="T536" s="15"/>
      <c r="U536" s="15"/>
      <c r="V536" s="15"/>
      <c r="W536" s="15"/>
      <c r="X536" s="15"/>
      <c r="Y536" s="15"/>
      <c r="Z536" s="15"/>
    </row>
    <row r="537" spans="1:26">
      <c r="A537" s="15"/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  <c r="O537" s="15"/>
      <c r="P537" s="15"/>
      <c r="Q537" s="15"/>
      <c r="R537" s="15"/>
      <c r="S537" s="15"/>
      <c r="T537" s="15"/>
      <c r="U537" s="15"/>
      <c r="V537" s="15"/>
      <c r="W537" s="15"/>
      <c r="X537" s="15"/>
      <c r="Y537" s="15"/>
      <c r="Z537" s="15"/>
    </row>
    <row r="538" spans="1:26">
      <c r="A538" s="15"/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  <c r="O538" s="15"/>
      <c r="P538" s="15"/>
      <c r="Q538" s="15"/>
      <c r="R538" s="15"/>
      <c r="S538" s="15"/>
      <c r="T538" s="15"/>
      <c r="U538" s="15"/>
      <c r="V538" s="15"/>
      <c r="W538" s="15"/>
      <c r="X538" s="15"/>
      <c r="Y538" s="15"/>
      <c r="Z538" s="15"/>
    </row>
    <row r="539" spans="1:26">
      <c r="A539" s="15"/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  <c r="O539" s="15"/>
      <c r="P539" s="15"/>
      <c r="Q539" s="15"/>
      <c r="R539" s="15"/>
      <c r="S539" s="15"/>
      <c r="T539" s="15"/>
      <c r="U539" s="15"/>
      <c r="V539" s="15"/>
      <c r="W539" s="15"/>
      <c r="X539" s="15"/>
      <c r="Y539" s="15"/>
      <c r="Z539" s="15"/>
    </row>
    <row r="540" spans="1:26">
      <c r="A540" s="15"/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  <c r="O540" s="15"/>
      <c r="P540" s="15"/>
      <c r="Q540" s="15"/>
      <c r="R540" s="15"/>
      <c r="S540" s="15"/>
      <c r="T540" s="15"/>
      <c r="U540" s="15"/>
      <c r="V540" s="15"/>
      <c r="W540" s="15"/>
      <c r="X540" s="15"/>
      <c r="Y540" s="15"/>
      <c r="Z540" s="15"/>
    </row>
    <row r="541" spans="1:26">
      <c r="A541" s="15"/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  <c r="O541" s="15"/>
      <c r="P541" s="15"/>
      <c r="Q541" s="15"/>
      <c r="R541" s="15"/>
      <c r="S541" s="15"/>
      <c r="T541" s="15"/>
      <c r="U541" s="15"/>
      <c r="V541" s="15"/>
      <c r="W541" s="15"/>
      <c r="X541" s="15"/>
      <c r="Y541" s="15"/>
      <c r="Z541" s="15"/>
    </row>
    <row r="542" spans="1:26">
      <c r="A542" s="15"/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  <c r="O542" s="15"/>
      <c r="P542" s="15"/>
      <c r="Q542" s="15"/>
      <c r="R542" s="15"/>
      <c r="S542" s="15"/>
      <c r="T542" s="15"/>
      <c r="U542" s="15"/>
      <c r="V542" s="15"/>
      <c r="W542" s="15"/>
      <c r="X542" s="15"/>
      <c r="Y542" s="15"/>
      <c r="Z542" s="15"/>
    </row>
    <row r="543" spans="1:26">
      <c r="A543" s="15"/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  <c r="O543" s="15"/>
      <c r="P543" s="15"/>
      <c r="Q543" s="15"/>
      <c r="R543" s="15"/>
      <c r="S543" s="15"/>
      <c r="T543" s="15"/>
      <c r="U543" s="15"/>
      <c r="V543" s="15"/>
      <c r="W543" s="15"/>
      <c r="X543" s="15"/>
      <c r="Y543" s="15"/>
      <c r="Z543" s="15"/>
    </row>
    <row r="544" spans="1:26">
      <c r="A544" s="15"/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  <c r="O544" s="15"/>
      <c r="P544" s="15"/>
      <c r="Q544" s="15"/>
      <c r="R544" s="15"/>
      <c r="S544" s="15"/>
      <c r="T544" s="15"/>
      <c r="U544" s="15"/>
      <c r="V544" s="15"/>
      <c r="W544" s="15"/>
      <c r="X544" s="15"/>
      <c r="Y544" s="15"/>
      <c r="Z544" s="15"/>
    </row>
    <row r="545" spans="1:26">
      <c r="A545" s="15"/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  <c r="O545" s="15"/>
      <c r="P545" s="15"/>
      <c r="Q545" s="15"/>
      <c r="R545" s="15"/>
      <c r="S545" s="15"/>
      <c r="T545" s="15"/>
      <c r="U545" s="15"/>
      <c r="V545" s="15"/>
      <c r="W545" s="15"/>
      <c r="X545" s="15"/>
      <c r="Y545" s="15"/>
      <c r="Z545" s="15"/>
    </row>
    <row r="546" spans="1:26">
      <c r="A546" s="15"/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  <c r="O546" s="15"/>
      <c r="P546" s="15"/>
      <c r="Q546" s="15"/>
      <c r="R546" s="15"/>
      <c r="S546" s="15"/>
      <c r="T546" s="15"/>
      <c r="U546" s="15"/>
      <c r="V546" s="15"/>
      <c r="W546" s="15"/>
      <c r="X546" s="15"/>
      <c r="Y546" s="15"/>
      <c r="Z546" s="15"/>
    </row>
    <row r="547" spans="1:26">
      <c r="A547" s="15"/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  <c r="O547" s="15"/>
      <c r="P547" s="15"/>
      <c r="Q547" s="15"/>
      <c r="R547" s="15"/>
      <c r="S547" s="15"/>
      <c r="T547" s="15"/>
      <c r="U547" s="15"/>
      <c r="V547" s="15"/>
      <c r="W547" s="15"/>
      <c r="X547" s="15"/>
      <c r="Y547" s="15"/>
      <c r="Z547" s="15"/>
    </row>
    <row r="548" spans="1:26">
      <c r="A548" s="15"/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  <c r="O548" s="15"/>
      <c r="P548" s="15"/>
      <c r="Q548" s="15"/>
      <c r="R548" s="15"/>
      <c r="S548" s="15"/>
      <c r="T548" s="15"/>
      <c r="U548" s="15"/>
      <c r="V548" s="15"/>
      <c r="W548" s="15"/>
      <c r="X548" s="15"/>
      <c r="Y548" s="15"/>
      <c r="Z548" s="15"/>
    </row>
    <row r="549" spans="1:26">
      <c r="A549" s="15"/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  <c r="O549" s="15"/>
      <c r="P549" s="15"/>
      <c r="Q549" s="15"/>
      <c r="R549" s="15"/>
      <c r="S549" s="15"/>
      <c r="T549" s="15"/>
      <c r="U549" s="15"/>
      <c r="V549" s="15"/>
      <c r="W549" s="15"/>
      <c r="X549" s="15"/>
      <c r="Y549" s="15"/>
      <c r="Z549" s="15"/>
    </row>
    <row r="550" spans="1:26">
      <c r="A550" s="15"/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  <c r="O550" s="15"/>
      <c r="P550" s="15"/>
      <c r="Q550" s="15"/>
      <c r="R550" s="15"/>
      <c r="S550" s="15"/>
      <c r="T550" s="15"/>
      <c r="U550" s="15"/>
      <c r="V550" s="15"/>
      <c r="W550" s="15"/>
      <c r="X550" s="15"/>
      <c r="Y550" s="15"/>
      <c r="Z550" s="15"/>
    </row>
    <row r="551" spans="1:26">
      <c r="A551" s="15"/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  <c r="O551" s="15"/>
      <c r="P551" s="15"/>
      <c r="Q551" s="15"/>
      <c r="R551" s="15"/>
      <c r="S551" s="15"/>
      <c r="T551" s="15"/>
      <c r="U551" s="15"/>
      <c r="V551" s="15"/>
      <c r="W551" s="15"/>
      <c r="X551" s="15"/>
      <c r="Y551" s="15"/>
      <c r="Z551" s="15"/>
    </row>
    <row r="552" spans="1:26">
      <c r="A552" s="15"/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  <c r="O552" s="15"/>
      <c r="P552" s="15"/>
      <c r="Q552" s="15"/>
      <c r="R552" s="15"/>
      <c r="S552" s="15"/>
      <c r="T552" s="15"/>
      <c r="U552" s="15"/>
      <c r="V552" s="15"/>
      <c r="W552" s="15"/>
      <c r="X552" s="15"/>
      <c r="Y552" s="15"/>
      <c r="Z552" s="15"/>
    </row>
    <row r="553" spans="1:26">
      <c r="A553" s="15"/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  <c r="O553" s="15"/>
      <c r="P553" s="15"/>
      <c r="Q553" s="15"/>
      <c r="R553" s="15"/>
      <c r="S553" s="15"/>
      <c r="T553" s="15"/>
      <c r="U553" s="15"/>
      <c r="V553" s="15"/>
      <c r="W553" s="15"/>
      <c r="X553" s="15"/>
      <c r="Y553" s="15"/>
      <c r="Z553" s="15"/>
    </row>
    <row r="554" spans="1:26">
      <c r="A554" s="15"/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  <c r="O554" s="15"/>
      <c r="P554" s="15"/>
      <c r="Q554" s="15"/>
      <c r="R554" s="15"/>
      <c r="S554" s="15"/>
      <c r="T554" s="15"/>
      <c r="U554" s="15"/>
      <c r="V554" s="15"/>
      <c r="W554" s="15"/>
      <c r="X554" s="15"/>
      <c r="Y554" s="15"/>
      <c r="Z554" s="15"/>
    </row>
    <row r="555" spans="1:26">
      <c r="A555" s="15"/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  <c r="O555" s="15"/>
      <c r="P555" s="15"/>
      <c r="Q555" s="15"/>
      <c r="R555" s="15"/>
      <c r="S555" s="15"/>
      <c r="T555" s="15"/>
      <c r="U555" s="15"/>
      <c r="V555" s="15"/>
      <c r="W555" s="15"/>
      <c r="X555" s="15"/>
      <c r="Y555" s="15"/>
      <c r="Z555" s="15"/>
    </row>
    <row r="556" spans="1:26">
      <c r="A556" s="15"/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  <c r="O556" s="15"/>
      <c r="P556" s="15"/>
      <c r="Q556" s="15"/>
      <c r="R556" s="15"/>
      <c r="S556" s="15"/>
      <c r="T556" s="15"/>
      <c r="U556" s="15"/>
      <c r="V556" s="15"/>
      <c r="W556" s="15"/>
      <c r="X556" s="15"/>
      <c r="Y556" s="15"/>
      <c r="Z556" s="15"/>
    </row>
    <row r="557" spans="1:26">
      <c r="A557" s="15"/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  <c r="O557" s="15"/>
      <c r="P557" s="15"/>
      <c r="Q557" s="15"/>
      <c r="R557" s="15"/>
      <c r="S557" s="15"/>
      <c r="T557" s="15"/>
      <c r="U557" s="15"/>
      <c r="V557" s="15"/>
      <c r="W557" s="15"/>
      <c r="X557" s="15"/>
      <c r="Y557" s="15"/>
      <c r="Z557" s="15"/>
    </row>
    <row r="558" spans="1:26">
      <c r="A558" s="15"/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  <c r="O558" s="15"/>
      <c r="P558" s="15"/>
      <c r="Q558" s="15"/>
      <c r="R558" s="15"/>
      <c r="S558" s="15"/>
      <c r="T558" s="15"/>
      <c r="U558" s="15"/>
      <c r="V558" s="15"/>
      <c r="W558" s="15"/>
      <c r="X558" s="15"/>
      <c r="Y558" s="15"/>
      <c r="Z558" s="15"/>
    </row>
    <row r="559" spans="1:26">
      <c r="A559" s="15"/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  <c r="O559" s="15"/>
      <c r="P559" s="15"/>
      <c r="Q559" s="15"/>
      <c r="R559" s="15"/>
      <c r="S559" s="15"/>
      <c r="T559" s="15"/>
      <c r="U559" s="15"/>
      <c r="V559" s="15"/>
      <c r="W559" s="15"/>
      <c r="X559" s="15"/>
      <c r="Y559" s="15"/>
      <c r="Z559" s="15"/>
    </row>
    <row r="560" spans="1:26">
      <c r="A560" s="15"/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  <c r="O560" s="15"/>
      <c r="P560" s="15"/>
      <c r="Q560" s="15"/>
      <c r="R560" s="15"/>
      <c r="S560" s="15"/>
      <c r="T560" s="15"/>
      <c r="U560" s="15"/>
      <c r="V560" s="15"/>
      <c r="W560" s="15"/>
      <c r="X560" s="15"/>
      <c r="Y560" s="15"/>
      <c r="Z560" s="15"/>
    </row>
    <row r="561" spans="1:26">
      <c r="A561" s="15"/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  <c r="O561" s="15"/>
      <c r="P561" s="15"/>
      <c r="Q561" s="15"/>
      <c r="R561" s="15"/>
      <c r="S561" s="15"/>
      <c r="T561" s="15"/>
      <c r="U561" s="15"/>
      <c r="V561" s="15"/>
      <c r="W561" s="15"/>
      <c r="X561" s="15"/>
      <c r="Y561" s="15"/>
      <c r="Z561" s="15"/>
    </row>
    <row r="562" spans="1:26">
      <c r="A562" s="15"/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  <c r="O562" s="15"/>
      <c r="P562" s="15"/>
      <c r="Q562" s="15"/>
      <c r="R562" s="15"/>
      <c r="S562" s="15"/>
      <c r="T562" s="15"/>
      <c r="U562" s="15"/>
      <c r="V562" s="15"/>
      <c r="W562" s="15"/>
      <c r="X562" s="15"/>
      <c r="Y562" s="15"/>
      <c r="Z562" s="15"/>
    </row>
    <row r="563" spans="1:26">
      <c r="A563" s="15"/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  <c r="O563" s="15"/>
      <c r="P563" s="15"/>
      <c r="Q563" s="15"/>
      <c r="R563" s="15"/>
      <c r="S563" s="15"/>
      <c r="T563" s="15"/>
      <c r="U563" s="15"/>
      <c r="V563" s="15"/>
      <c r="W563" s="15"/>
      <c r="X563" s="15"/>
      <c r="Y563" s="15"/>
      <c r="Z563" s="15"/>
    </row>
    <row r="564" spans="1:26">
      <c r="A564" s="15"/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  <c r="O564" s="15"/>
      <c r="P564" s="15"/>
      <c r="Q564" s="15"/>
      <c r="R564" s="15"/>
      <c r="S564" s="15"/>
      <c r="T564" s="15"/>
      <c r="U564" s="15"/>
      <c r="V564" s="15"/>
      <c r="W564" s="15"/>
      <c r="X564" s="15"/>
      <c r="Y564" s="15"/>
      <c r="Z564" s="15"/>
    </row>
    <row r="565" spans="1:26">
      <c r="A565" s="15"/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  <c r="O565" s="15"/>
      <c r="P565" s="15"/>
      <c r="Q565" s="15"/>
      <c r="R565" s="15"/>
      <c r="S565" s="15"/>
      <c r="T565" s="15"/>
      <c r="U565" s="15"/>
      <c r="V565" s="15"/>
      <c r="W565" s="15"/>
      <c r="X565" s="15"/>
      <c r="Y565" s="15"/>
      <c r="Z565" s="15"/>
    </row>
    <row r="566" spans="1:26">
      <c r="A566" s="15"/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  <c r="O566" s="15"/>
      <c r="P566" s="15"/>
      <c r="Q566" s="15"/>
      <c r="R566" s="15"/>
      <c r="S566" s="15"/>
      <c r="T566" s="15"/>
      <c r="U566" s="15"/>
      <c r="V566" s="15"/>
      <c r="W566" s="15"/>
      <c r="X566" s="15"/>
      <c r="Y566" s="15"/>
      <c r="Z566" s="15"/>
    </row>
    <row r="567" spans="1:26">
      <c r="A567" s="15"/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  <c r="O567" s="15"/>
      <c r="P567" s="15"/>
      <c r="Q567" s="15"/>
      <c r="R567" s="15"/>
      <c r="S567" s="15"/>
      <c r="T567" s="15"/>
      <c r="U567" s="15"/>
      <c r="V567" s="15"/>
      <c r="W567" s="15"/>
      <c r="X567" s="15"/>
      <c r="Y567" s="15"/>
      <c r="Z567" s="15"/>
    </row>
    <row r="568" spans="1:26">
      <c r="A568" s="15"/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  <c r="O568" s="15"/>
      <c r="P568" s="15"/>
      <c r="Q568" s="15"/>
      <c r="R568" s="15"/>
      <c r="S568" s="15"/>
      <c r="T568" s="15"/>
      <c r="U568" s="15"/>
      <c r="V568" s="15"/>
      <c r="W568" s="15"/>
      <c r="X568" s="15"/>
      <c r="Y568" s="15"/>
      <c r="Z568" s="15"/>
    </row>
    <row r="569" spans="1:26">
      <c r="A569" s="15"/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  <c r="O569" s="15"/>
      <c r="P569" s="15"/>
      <c r="Q569" s="15"/>
      <c r="R569" s="15"/>
      <c r="S569" s="15"/>
      <c r="T569" s="15"/>
      <c r="U569" s="15"/>
      <c r="V569" s="15"/>
      <c r="W569" s="15"/>
      <c r="X569" s="15"/>
      <c r="Y569" s="15"/>
      <c r="Z569" s="15"/>
    </row>
    <row r="570" spans="1:26">
      <c r="A570" s="15"/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  <c r="O570" s="15"/>
      <c r="P570" s="15"/>
      <c r="Q570" s="15"/>
      <c r="R570" s="15"/>
      <c r="S570" s="15"/>
      <c r="T570" s="15"/>
      <c r="U570" s="15"/>
      <c r="V570" s="15"/>
      <c r="W570" s="15"/>
      <c r="X570" s="15"/>
      <c r="Y570" s="15"/>
      <c r="Z570" s="15"/>
    </row>
    <row r="571" spans="1:26">
      <c r="A571" s="15"/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  <c r="O571" s="15"/>
      <c r="P571" s="15"/>
      <c r="Q571" s="15"/>
      <c r="R571" s="15"/>
      <c r="S571" s="15"/>
      <c r="T571" s="15"/>
      <c r="U571" s="15"/>
      <c r="V571" s="15"/>
      <c r="W571" s="15"/>
      <c r="X571" s="15"/>
      <c r="Y571" s="15"/>
      <c r="Z571" s="15"/>
    </row>
    <row r="572" spans="1:26">
      <c r="A572" s="15"/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  <c r="O572" s="15"/>
      <c r="P572" s="15"/>
      <c r="Q572" s="15"/>
      <c r="R572" s="15"/>
      <c r="S572" s="15"/>
      <c r="T572" s="15"/>
      <c r="U572" s="15"/>
      <c r="V572" s="15"/>
      <c r="W572" s="15"/>
      <c r="X572" s="15"/>
      <c r="Y572" s="15"/>
      <c r="Z572" s="15"/>
    </row>
    <row r="573" spans="1:26">
      <c r="A573" s="15"/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  <c r="O573" s="15"/>
      <c r="P573" s="15"/>
      <c r="Q573" s="15"/>
      <c r="R573" s="15"/>
      <c r="S573" s="15"/>
      <c r="T573" s="15"/>
      <c r="U573" s="15"/>
      <c r="V573" s="15"/>
      <c r="W573" s="15"/>
      <c r="X573" s="15"/>
      <c r="Y573" s="15"/>
      <c r="Z573" s="15"/>
    </row>
    <row r="574" spans="1:26">
      <c r="A574" s="15"/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  <c r="O574" s="15"/>
      <c r="P574" s="15"/>
      <c r="Q574" s="15"/>
      <c r="R574" s="15"/>
      <c r="S574" s="15"/>
      <c r="T574" s="15"/>
      <c r="U574" s="15"/>
      <c r="V574" s="15"/>
      <c r="W574" s="15"/>
      <c r="X574" s="15"/>
      <c r="Y574" s="15"/>
      <c r="Z574" s="15"/>
    </row>
    <row r="575" spans="1:26">
      <c r="A575" s="15"/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  <c r="O575" s="15"/>
      <c r="P575" s="15"/>
      <c r="Q575" s="15"/>
      <c r="R575" s="15"/>
      <c r="S575" s="15"/>
      <c r="T575" s="15"/>
      <c r="U575" s="15"/>
      <c r="V575" s="15"/>
      <c r="W575" s="15"/>
      <c r="X575" s="15"/>
      <c r="Y575" s="15"/>
      <c r="Z575" s="15"/>
    </row>
    <row r="576" spans="1:26">
      <c r="A576" s="15"/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  <c r="O576" s="15"/>
      <c r="P576" s="15"/>
      <c r="Q576" s="15"/>
      <c r="R576" s="15"/>
      <c r="S576" s="15"/>
      <c r="T576" s="15"/>
      <c r="U576" s="15"/>
      <c r="V576" s="15"/>
      <c r="W576" s="15"/>
      <c r="X576" s="15"/>
      <c r="Y576" s="15"/>
      <c r="Z576" s="15"/>
    </row>
    <row r="577" spans="1:26">
      <c r="A577" s="15"/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  <c r="O577" s="15"/>
      <c r="P577" s="15"/>
      <c r="Q577" s="15"/>
      <c r="R577" s="15"/>
      <c r="S577" s="15"/>
      <c r="T577" s="15"/>
      <c r="U577" s="15"/>
      <c r="V577" s="15"/>
      <c r="W577" s="15"/>
      <c r="X577" s="15"/>
      <c r="Y577" s="15"/>
      <c r="Z577" s="15"/>
    </row>
    <row r="578" spans="1:26">
      <c r="A578" s="15"/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  <c r="O578" s="15"/>
      <c r="P578" s="15"/>
      <c r="Q578" s="15"/>
      <c r="R578" s="15"/>
      <c r="S578" s="15"/>
      <c r="T578" s="15"/>
      <c r="U578" s="15"/>
      <c r="V578" s="15"/>
      <c r="W578" s="15"/>
      <c r="X578" s="15"/>
      <c r="Y578" s="15"/>
      <c r="Z578" s="15"/>
    </row>
    <row r="579" spans="1:26">
      <c r="A579" s="15"/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  <c r="O579" s="15"/>
      <c r="P579" s="15"/>
      <c r="Q579" s="15"/>
      <c r="R579" s="15"/>
      <c r="S579" s="15"/>
      <c r="T579" s="15"/>
      <c r="U579" s="15"/>
      <c r="V579" s="15"/>
      <c r="W579" s="15"/>
      <c r="X579" s="15"/>
      <c r="Y579" s="15"/>
      <c r="Z579" s="15"/>
    </row>
    <row r="580" spans="1:26">
      <c r="A580" s="15"/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  <c r="O580" s="15"/>
      <c r="P580" s="15"/>
      <c r="Q580" s="15"/>
      <c r="R580" s="15"/>
      <c r="S580" s="15"/>
      <c r="T580" s="15"/>
      <c r="U580" s="15"/>
      <c r="V580" s="15"/>
      <c r="W580" s="15"/>
      <c r="X580" s="15"/>
      <c r="Y580" s="15"/>
      <c r="Z580" s="15"/>
    </row>
    <row r="581" spans="1:26">
      <c r="A581" s="15"/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  <c r="O581" s="15"/>
      <c r="P581" s="15"/>
      <c r="Q581" s="15"/>
      <c r="R581" s="15"/>
      <c r="S581" s="15"/>
      <c r="T581" s="15"/>
      <c r="U581" s="15"/>
      <c r="V581" s="15"/>
      <c r="W581" s="15"/>
      <c r="X581" s="15"/>
      <c r="Y581" s="15"/>
      <c r="Z581" s="15"/>
    </row>
    <row r="582" spans="1:26">
      <c r="A582" s="15"/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  <c r="O582" s="15"/>
      <c r="P582" s="15"/>
      <c r="Q582" s="15"/>
      <c r="R582" s="15"/>
      <c r="S582" s="15"/>
      <c r="T582" s="15"/>
      <c r="U582" s="15"/>
      <c r="V582" s="15"/>
      <c r="W582" s="15"/>
      <c r="X582" s="15"/>
      <c r="Y582" s="15"/>
      <c r="Z582" s="15"/>
    </row>
    <row r="583" spans="1:26">
      <c r="A583" s="15"/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  <c r="O583" s="15"/>
      <c r="P583" s="15"/>
      <c r="Q583" s="15"/>
      <c r="R583" s="15"/>
      <c r="S583" s="15"/>
      <c r="T583" s="15"/>
      <c r="U583" s="15"/>
      <c r="V583" s="15"/>
      <c r="W583" s="15"/>
      <c r="X583" s="15"/>
      <c r="Y583" s="15"/>
      <c r="Z583" s="15"/>
    </row>
    <row r="584" spans="1:26">
      <c r="A584" s="15"/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  <c r="O584" s="15"/>
      <c r="P584" s="15"/>
      <c r="Q584" s="15"/>
      <c r="R584" s="15"/>
      <c r="S584" s="15"/>
      <c r="T584" s="15"/>
      <c r="U584" s="15"/>
      <c r="V584" s="15"/>
      <c r="W584" s="15"/>
      <c r="X584" s="15"/>
      <c r="Y584" s="15"/>
      <c r="Z584" s="15"/>
    </row>
    <row r="585" spans="1:26">
      <c r="A585" s="15"/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  <c r="O585" s="15"/>
      <c r="P585" s="15"/>
      <c r="Q585" s="15"/>
      <c r="R585" s="15"/>
      <c r="S585" s="15"/>
      <c r="T585" s="15"/>
      <c r="U585" s="15"/>
      <c r="V585" s="15"/>
      <c r="W585" s="15"/>
      <c r="X585" s="15"/>
      <c r="Y585" s="15"/>
      <c r="Z585" s="15"/>
    </row>
    <row r="586" spans="1:26">
      <c r="A586" s="15"/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  <c r="O586" s="15"/>
      <c r="P586" s="15"/>
      <c r="Q586" s="15"/>
      <c r="R586" s="15"/>
      <c r="S586" s="15"/>
      <c r="T586" s="15"/>
      <c r="U586" s="15"/>
      <c r="V586" s="15"/>
      <c r="W586" s="15"/>
      <c r="X586" s="15"/>
      <c r="Y586" s="15"/>
      <c r="Z586" s="15"/>
    </row>
    <row r="587" spans="1:26">
      <c r="A587" s="15"/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  <c r="O587" s="15"/>
      <c r="P587" s="15"/>
      <c r="Q587" s="15"/>
      <c r="R587" s="15"/>
      <c r="S587" s="15"/>
      <c r="T587" s="15"/>
      <c r="U587" s="15"/>
      <c r="V587" s="15"/>
      <c r="W587" s="15"/>
      <c r="X587" s="15"/>
      <c r="Y587" s="15"/>
      <c r="Z587" s="15"/>
    </row>
    <row r="588" spans="1:26">
      <c r="A588" s="15"/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  <c r="O588" s="15"/>
      <c r="P588" s="15"/>
      <c r="Q588" s="15"/>
      <c r="R588" s="15"/>
      <c r="S588" s="15"/>
      <c r="T588" s="15"/>
      <c r="U588" s="15"/>
      <c r="V588" s="15"/>
      <c r="W588" s="15"/>
      <c r="X588" s="15"/>
      <c r="Y588" s="15"/>
      <c r="Z588" s="15"/>
    </row>
    <row r="589" spans="1:26">
      <c r="A589" s="15"/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  <c r="O589" s="15"/>
      <c r="P589" s="15"/>
      <c r="Q589" s="15"/>
      <c r="R589" s="15"/>
      <c r="S589" s="15"/>
      <c r="T589" s="15"/>
      <c r="U589" s="15"/>
      <c r="V589" s="15"/>
      <c r="W589" s="15"/>
      <c r="X589" s="15"/>
      <c r="Y589" s="15"/>
      <c r="Z589" s="15"/>
    </row>
    <row r="590" spans="1:26">
      <c r="A590" s="15"/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  <c r="O590" s="15"/>
      <c r="P590" s="15"/>
      <c r="Q590" s="15"/>
      <c r="R590" s="15"/>
      <c r="S590" s="15"/>
      <c r="T590" s="15"/>
      <c r="U590" s="15"/>
      <c r="V590" s="15"/>
      <c r="W590" s="15"/>
      <c r="X590" s="15"/>
      <c r="Y590" s="15"/>
      <c r="Z590" s="15"/>
    </row>
    <row r="591" spans="1:26">
      <c r="A591" s="15"/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  <c r="O591" s="15"/>
      <c r="P591" s="15"/>
      <c r="Q591" s="15"/>
      <c r="R591" s="15"/>
      <c r="S591" s="15"/>
      <c r="T591" s="15"/>
      <c r="U591" s="15"/>
      <c r="V591" s="15"/>
      <c r="W591" s="15"/>
      <c r="X591" s="15"/>
      <c r="Y591" s="15"/>
      <c r="Z591" s="15"/>
    </row>
    <row r="592" spans="1:26">
      <c r="A592" s="15"/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  <c r="O592" s="15"/>
      <c r="P592" s="15"/>
      <c r="Q592" s="15"/>
      <c r="R592" s="15"/>
      <c r="S592" s="15"/>
      <c r="T592" s="15"/>
      <c r="U592" s="15"/>
      <c r="V592" s="15"/>
      <c r="W592" s="15"/>
      <c r="X592" s="15"/>
      <c r="Y592" s="15"/>
      <c r="Z592" s="15"/>
    </row>
    <row r="593" spans="1:26">
      <c r="A593" s="15"/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  <c r="O593" s="15"/>
      <c r="P593" s="15"/>
      <c r="Q593" s="15"/>
      <c r="R593" s="15"/>
      <c r="S593" s="15"/>
      <c r="T593" s="15"/>
      <c r="U593" s="15"/>
      <c r="V593" s="15"/>
      <c r="W593" s="15"/>
      <c r="X593" s="15"/>
      <c r="Y593" s="15"/>
      <c r="Z593" s="15"/>
    </row>
    <row r="594" spans="1:26">
      <c r="A594" s="15"/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  <c r="O594" s="15"/>
      <c r="P594" s="15"/>
      <c r="Q594" s="15"/>
      <c r="R594" s="15"/>
      <c r="S594" s="15"/>
      <c r="T594" s="15"/>
      <c r="U594" s="15"/>
      <c r="V594" s="15"/>
      <c r="W594" s="15"/>
      <c r="X594" s="15"/>
      <c r="Y594" s="15"/>
      <c r="Z594" s="15"/>
    </row>
    <row r="595" spans="1:26">
      <c r="A595" s="15"/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  <c r="O595" s="15"/>
      <c r="P595" s="15"/>
      <c r="Q595" s="15"/>
      <c r="R595" s="15"/>
      <c r="S595" s="15"/>
      <c r="T595" s="15"/>
      <c r="U595" s="15"/>
      <c r="V595" s="15"/>
      <c r="W595" s="15"/>
      <c r="X595" s="15"/>
      <c r="Y595" s="15"/>
      <c r="Z595" s="15"/>
    </row>
    <row r="596" spans="1:26">
      <c r="A596" s="15"/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  <c r="O596" s="15"/>
      <c r="P596" s="15"/>
      <c r="Q596" s="15"/>
      <c r="R596" s="15"/>
      <c r="S596" s="15"/>
      <c r="T596" s="15"/>
      <c r="U596" s="15"/>
      <c r="V596" s="15"/>
      <c r="W596" s="15"/>
      <c r="X596" s="15"/>
      <c r="Y596" s="15"/>
      <c r="Z596" s="15"/>
    </row>
    <row r="597" spans="1:26">
      <c r="A597" s="15"/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  <c r="O597" s="15"/>
      <c r="P597" s="15"/>
      <c r="Q597" s="15"/>
      <c r="R597" s="15"/>
      <c r="S597" s="15"/>
      <c r="T597" s="15"/>
      <c r="U597" s="15"/>
      <c r="V597" s="15"/>
      <c r="W597" s="15"/>
      <c r="X597" s="15"/>
      <c r="Y597" s="15"/>
      <c r="Z597" s="15"/>
    </row>
    <row r="598" spans="1:26">
      <c r="A598" s="15"/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  <c r="O598" s="15"/>
      <c r="P598" s="15"/>
      <c r="Q598" s="15"/>
      <c r="R598" s="15"/>
      <c r="S598" s="15"/>
      <c r="T598" s="15"/>
      <c r="U598" s="15"/>
      <c r="V598" s="15"/>
      <c r="W598" s="15"/>
      <c r="X598" s="15"/>
      <c r="Y598" s="15"/>
      <c r="Z598" s="15"/>
    </row>
    <row r="599" spans="1:26">
      <c r="A599" s="15"/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  <c r="O599" s="15"/>
      <c r="P599" s="15"/>
      <c r="Q599" s="15"/>
      <c r="R599" s="15"/>
      <c r="S599" s="15"/>
      <c r="T599" s="15"/>
      <c r="U599" s="15"/>
      <c r="V599" s="15"/>
      <c r="W599" s="15"/>
      <c r="X599" s="15"/>
      <c r="Y599" s="15"/>
      <c r="Z599" s="15"/>
    </row>
    <row r="600" spans="1:26">
      <c r="A600" s="15"/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  <c r="O600" s="15"/>
      <c r="P600" s="15"/>
      <c r="Q600" s="15"/>
      <c r="R600" s="15"/>
      <c r="S600" s="15"/>
      <c r="T600" s="15"/>
      <c r="U600" s="15"/>
      <c r="V600" s="15"/>
      <c r="W600" s="15"/>
      <c r="X600" s="15"/>
      <c r="Y600" s="15"/>
      <c r="Z600" s="15"/>
    </row>
    <row r="601" spans="1:26">
      <c r="A601" s="15"/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  <c r="O601" s="15"/>
      <c r="P601" s="15"/>
      <c r="Q601" s="15"/>
      <c r="R601" s="15"/>
      <c r="S601" s="15"/>
      <c r="T601" s="15"/>
      <c r="U601" s="15"/>
      <c r="V601" s="15"/>
      <c r="W601" s="15"/>
      <c r="X601" s="15"/>
      <c r="Y601" s="15"/>
      <c r="Z601" s="15"/>
    </row>
    <row r="602" spans="1:26">
      <c r="A602" s="15"/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  <c r="O602" s="15"/>
      <c r="P602" s="15"/>
      <c r="Q602" s="15"/>
      <c r="R602" s="15"/>
      <c r="S602" s="15"/>
      <c r="T602" s="15"/>
      <c r="U602" s="15"/>
      <c r="V602" s="15"/>
      <c r="W602" s="15"/>
      <c r="X602" s="15"/>
      <c r="Y602" s="15"/>
      <c r="Z602" s="15"/>
    </row>
    <row r="603" spans="1:26">
      <c r="A603" s="15"/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  <c r="O603" s="15"/>
      <c r="P603" s="15"/>
      <c r="Q603" s="15"/>
      <c r="R603" s="15"/>
      <c r="S603" s="15"/>
      <c r="T603" s="15"/>
      <c r="U603" s="15"/>
      <c r="V603" s="15"/>
      <c r="W603" s="15"/>
      <c r="X603" s="15"/>
      <c r="Y603" s="15"/>
      <c r="Z603" s="15"/>
    </row>
    <row r="604" spans="1:26">
      <c r="A604" s="15"/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  <c r="O604" s="15"/>
      <c r="P604" s="15"/>
      <c r="Q604" s="15"/>
      <c r="R604" s="15"/>
      <c r="S604" s="15"/>
      <c r="T604" s="15"/>
      <c r="U604" s="15"/>
      <c r="V604" s="15"/>
      <c r="W604" s="15"/>
      <c r="X604" s="15"/>
      <c r="Y604" s="15"/>
      <c r="Z604" s="15"/>
    </row>
    <row r="605" spans="1:26">
      <c r="A605" s="15"/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  <c r="O605" s="15"/>
      <c r="P605" s="15"/>
      <c r="Q605" s="15"/>
      <c r="R605" s="15"/>
      <c r="S605" s="15"/>
      <c r="T605" s="15"/>
      <c r="U605" s="15"/>
      <c r="V605" s="15"/>
      <c r="W605" s="15"/>
      <c r="X605" s="15"/>
      <c r="Y605" s="15"/>
      <c r="Z605" s="15"/>
    </row>
    <row r="606" spans="1:26">
      <c r="A606" s="15"/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  <c r="O606" s="15"/>
      <c r="P606" s="15"/>
      <c r="Q606" s="15"/>
      <c r="R606" s="15"/>
      <c r="S606" s="15"/>
      <c r="T606" s="15"/>
      <c r="U606" s="15"/>
      <c r="V606" s="15"/>
      <c r="W606" s="15"/>
      <c r="X606" s="15"/>
      <c r="Y606" s="15"/>
      <c r="Z606" s="15"/>
    </row>
    <row r="607" spans="1:26">
      <c r="A607" s="15"/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  <c r="O607" s="15"/>
      <c r="P607" s="15"/>
      <c r="Q607" s="15"/>
      <c r="R607" s="15"/>
      <c r="S607" s="15"/>
      <c r="T607" s="15"/>
      <c r="U607" s="15"/>
      <c r="V607" s="15"/>
      <c r="W607" s="15"/>
      <c r="X607" s="15"/>
      <c r="Y607" s="15"/>
      <c r="Z607" s="15"/>
    </row>
    <row r="608" spans="1:26">
      <c r="A608" s="15"/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  <c r="O608" s="15"/>
      <c r="P608" s="15"/>
      <c r="Q608" s="15"/>
      <c r="R608" s="15"/>
      <c r="S608" s="15"/>
      <c r="T608" s="15"/>
      <c r="U608" s="15"/>
      <c r="V608" s="15"/>
      <c r="W608" s="15"/>
      <c r="X608" s="15"/>
      <c r="Y608" s="15"/>
      <c r="Z608" s="15"/>
    </row>
    <row r="609" spans="1:26">
      <c r="A609" s="15"/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  <c r="O609" s="15"/>
      <c r="P609" s="15"/>
      <c r="Q609" s="15"/>
      <c r="R609" s="15"/>
      <c r="S609" s="15"/>
      <c r="T609" s="15"/>
      <c r="U609" s="15"/>
      <c r="V609" s="15"/>
      <c r="W609" s="15"/>
      <c r="X609" s="15"/>
      <c r="Y609" s="15"/>
      <c r="Z609" s="15"/>
    </row>
    <row r="610" spans="1:26">
      <c r="A610" s="15"/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  <c r="O610" s="15"/>
      <c r="P610" s="15"/>
      <c r="Q610" s="15"/>
      <c r="R610" s="15"/>
      <c r="S610" s="15"/>
      <c r="T610" s="15"/>
      <c r="U610" s="15"/>
      <c r="V610" s="15"/>
      <c r="W610" s="15"/>
      <c r="X610" s="15"/>
      <c r="Y610" s="15"/>
      <c r="Z610" s="15"/>
    </row>
    <row r="611" spans="1:26">
      <c r="A611" s="15"/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  <c r="O611" s="15"/>
      <c r="P611" s="15"/>
      <c r="Q611" s="15"/>
      <c r="R611" s="15"/>
      <c r="S611" s="15"/>
      <c r="T611" s="15"/>
      <c r="U611" s="15"/>
      <c r="V611" s="15"/>
      <c r="W611" s="15"/>
      <c r="X611" s="15"/>
      <c r="Y611" s="15"/>
      <c r="Z611" s="15"/>
    </row>
    <row r="612" spans="1:26">
      <c r="A612" s="15"/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  <c r="O612" s="15"/>
      <c r="P612" s="15"/>
      <c r="Q612" s="15"/>
      <c r="R612" s="15"/>
      <c r="S612" s="15"/>
      <c r="T612" s="15"/>
      <c r="U612" s="15"/>
      <c r="V612" s="15"/>
      <c r="W612" s="15"/>
      <c r="X612" s="15"/>
      <c r="Y612" s="15"/>
      <c r="Z612" s="15"/>
    </row>
    <row r="613" spans="1:26">
      <c r="A613" s="15"/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  <c r="O613" s="15"/>
      <c r="P613" s="15"/>
      <c r="Q613" s="15"/>
      <c r="R613" s="15"/>
      <c r="S613" s="15"/>
      <c r="T613" s="15"/>
      <c r="U613" s="15"/>
      <c r="V613" s="15"/>
      <c r="W613" s="15"/>
      <c r="X613" s="15"/>
      <c r="Y613" s="15"/>
      <c r="Z613" s="15"/>
    </row>
    <row r="614" spans="1:26">
      <c r="A614" s="15"/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  <c r="O614" s="15"/>
      <c r="P614" s="15"/>
      <c r="Q614" s="15"/>
      <c r="R614" s="15"/>
      <c r="S614" s="15"/>
      <c r="T614" s="15"/>
      <c r="U614" s="15"/>
      <c r="V614" s="15"/>
      <c r="W614" s="15"/>
      <c r="X614" s="15"/>
      <c r="Y614" s="15"/>
      <c r="Z614" s="15"/>
    </row>
    <row r="615" spans="1:26">
      <c r="A615" s="15"/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  <c r="O615" s="15"/>
      <c r="P615" s="15"/>
      <c r="Q615" s="15"/>
      <c r="R615" s="15"/>
      <c r="S615" s="15"/>
      <c r="T615" s="15"/>
      <c r="U615" s="15"/>
      <c r="V615" s="15"/>
      <c r="W615" s="15"/>
      <c r="X615" s="15"/>
      <c r="Y615" s="15"/>
      <c r="Z615" s="15"/>
    </row>
    <row r="616" spans="1:26">
      <c r="A616" s="15"/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  <c r="O616" s="15"/>
      <c r="P616" s="15"/>
      <c r="Q616" s="15"/>
      <c r="R616" s="15"/>
      <c r="S616" s="15"/>
      <c r="T616" s="15"/>
      <c r="U616" s="15"/>
      <c r="V616" s="15"/>
      <c r="W616" s="15"/>
      <c r="X616" s="15"/>
      <c r="Y616" s="15"/>
      <c r="Z616" s="15"/>
    </row>
    <row r="617" spans="1:26">
      <c r="A617" s="15"/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  <c r="O617" s="15"/>
      <c r="P617" s="15"/>
      <c r="Q617" s="15"/>
      <c r="R617" s="15"/>
      <c r="S617" s="15"/>
      <c r="T617" s="15"/>
      <c r="U617" s="15"/>
      <c r="V617" s="15"/>
      <c r="W617" s="15"/>
      <c r="X617" s="15"/>
      <c r="Y617" s="15"/>
      <c r="Z617" s="15"/>
    </row>
    <row r="618" spans="1:26">
      <c r="A618" s="15"/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  <c r="O618" s="15"/>
      <c r="P618" s="15"/>
      <c r="Q618" s="15"/>
      <c r="R618" s="15"/>
      <c r="S618" s="15"/>
      <c r="T618" s="15"/>
      <c r="U618" s="15"/>
      <c r="V618" s="15"/>
      <c r="W618" s="15"/>
      <c r="X618" s="15"/>
      <c r="Y618" s="15"/>
      <c r="Z618" s="15"/>
    </row>
    <row r="619" spans="1:26">
      <c r="A619" s="15"/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  <c r="O619" s="15"/>
      <c r="P619" s="15"/>
      <c r="Q619" s="15"/>
      <c r="R619" s="15"/>
      <c r="S619" s="15"/>
      <c r="T619" s="15"/>
      <c r="U619" s="15"/>
      <c r="V619" s="15"/>
      <c r="W619" s="15"/>
      <c r="X619" s="15"/>
      <c r="Y619" s="15"/>
      <c r="Z619" s="15"/>
    </row>
    <row r="620" spans="1:26">
      <c r="A620" s="15"/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  <c r="O620" s="15"/>
      <c r="P620" s="15"/>
      <c r="Q620" s="15"/>
      <c r="R620" s="15"/>
      <c r="S620" s="15"/>
      <c r="T620" s="15"/>
      <c r="U620" s="15"/>
      <c r="V620" s="15"/>
      <c r="W620" s="15"/>
      <c r="X620" s="15"/>
      <c r="Y620" s="15"/>
      <c r="Z620" s="15"/>
    </row>
    <row r="621" spans="1:26">
      <c r="A621" s="15"/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  <c r="O621" s="15"/>
      <c r="P621" s="15"/>
      <c r="Q621" s="15"/>
      <c r="R621" s="15"/>
      <c r="S621" s="15"/>
      <c r="T621" s="15"/>
      <c r="U621" s="15"/>
      <c r="V621" s="15"/>
      <c r="W621" s="15"/>
      <c r="X621" s="15"/>
      <c r="Y621" s="15"/>
      <c r="Z621" s="15"/>
    </row>
    <row r="622" spans="1:26">
      <c r="A622" s="15"/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  <c r="O622" s="15"/>
      <c r="P622" s="15"/>
      <c r="Q622" s="15"/>
      <c r="R622" s="15"/>
      <c r="S622" s="15"/>
      <c r="T622" s="15"/>
      <c r="U622" s="15"/>
      <c r="V622" s="15"/>
      <c r="W622" s="15"/>
      <c r="X622" s="15"/>
      <c r="Y622" s="15"/>
      <c r="Z622" s="15"/>
    </row>
    <row r="623" spans="1:26">
      <c r="A623" s="15"/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  <c r="O623" s="15"/>
      <c r="P623" s="15"/>
      <c r="Q623" s="15"/>
      <c r="R623" s="15"/>
      <c r="S623" s="15"/>
      <c r="T623" s="15"/>
      <c r="U623" s="15"/>
      <c r="V623" s="15"/>
      <c r="W623" s="15"/>
      <c r="X623" s="15"/>
      <c r="Y623" s="15"/>
      <c r="Z623" s="15"/>
    </row>
    <row r="624" spans="1:26">
      <c r="A624" s="15"/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  <c r="O624" s="15"/>
      <c r="P624" s="15"/>
      <c r="Q624" s="15"/>
      <c r="R624" s="15"/>
      <c r="S624" s="15"/>
      <c r="T624" s="15"/>
      <c r="U624" s="15"/>
      <c r="V624" s="15"/>
      <c r="W624" s="15"/>
      <c r="X624" s="15"/>
      <c r="Y624" s="15"/>
      <c r="Z624" s="15"/>
    </row>
    <row r="625" spans="1:26">
      <c r="A625" s="15"/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  <c r="O625" s="15"/>
      <c r="P625" s="15"/>
      <c r="Q625" s="15"/>
      <c r="R625" s="15"/>
      <c r="S625" s="15"/>
      <c r="T625" s="15"/>
      <c r="U625" s="15"/>
      <c r="V625" s="15"/>
      <c r="W625" s="15"/>
      <c r="X625" s="15"/>
      <c r="Y625" s="15"/>
      <c r="Z625" s="15"/>
    </row>
    <row r="626" spans="1:26">
      <c r="A626" s="15"/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  <c r="O626" s="15"/>
      <c r="P626" s="15"/>
      <c r="Q626" s="15"/>
      <c r="R626" s="15"/>
      <c r="S626" s="15"/>
      <c r="T626" s="15"/>
      <c r="U626" s="15"/>
      <c r="V626" s="15"/>
      <c r="W626" s="15"/>
      <c r="X626" s="15"/>
      <c r="Y626" s="15"/>
      <c r="Z626" s="15"/>
    </row>
    <row r="627" spans="1:26">
      <c r="A627" s="15"/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  <c r="O627" s="15"/>
      <c r="P627" s="15"/>
      <c r="Q627" s="15"/>
      <c r="R627" s="15"/>
      <c r="S627" s="15"/>
      <c r="T627" s="15"/>
      <c r="U627" s="15"/>
      <c r="V627" s="15"/>
      <c r="W627" s="15"/>
      <c r="X627" s="15"/>
      <c r="Y627" s="15"/>
      <c r="Z627" s="15"/>
    </row>
    <row r="628" spans="1:26">
      <c r="A628" s="15"/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  <c r="O628" s="15"/>
      <c r="P628" s="15"/>
      <c r="Q628" s="15"/>
      <c r="R628" s="15"/>
      <c r="S628" s="15"/>
      <c r="T628" s="15"/>
      <c r="U628" s="15"/>
      <c r="V628" s="15"/>
      <c r="W628" s="15"/>
      <c r="X628" s="15"/>
      <c r="Y628" s="15"/>
      <c r="Z628" s="15"/>
    </row>
    <row r="629" spans="1:26">
      <c r="A629" s="15"/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  <c r="O629" s="15"/>
      <c r="P629" s="15"/>
      <c r="Q629" s="15"/>
      <c r="R629" s="15"/>
      <c r="S629" s="15"/>
      <c r="T629" s="15"/>
      <c r="U629" s="15"/>
      <c r="V629" s="15"/>
      <c r="W629" s="15"/>
      <c r="X629" s="15"/>
      <c r="Y629" s="15"/>
      <c r="Z629" s="15"/>
    </row>
    <row r="630" spans="1:26">
      <c r="A630" s="15"/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  <c r="O630" s="15"/>
      <c r="P630" s="15"/>
      <c r="Q630" s="15"/>
      <c r="R630" s="15"/>
      <c r="S630" s="15"/>
      <c r="T630" s="15"/>
      <c r="U630" s="15"/>
      <c r="V630" s="15"/>
      <c r="W630" s="15"/>
      <c r="X630" s="15"/>
      <c r="Y630" s="15"/>
      <c r="Z630" s="15"/>
    </row>
    <row r="631" spans="1:26">
      <c r="A631" s="15"/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  <c r="O631" s="15"/>
      <c r="P631" s="15"/>
      <c r="Q631" s="15"/>
      <c r="R631" s="15"/>
      <c r="S631" s="15"/>
      <c r="T631" s="15"/>
      <c r="U631" s="15"/>
      <c r="V631" s="15"/>
      <c r="W631" s="15"/>
      <c r="X631" s="15"/>
      <c r="Y631" s="15"/>
      <c r="Z631" s="15"/>
    </row>
    <row r="632" spans="1:26">
      <c r="A632" s="15"/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  <c r="O632" s="15"/>
      <c r="P632" s="15"/>
      <c r="Q632" s="15"/>
      <c r="R632" s="15"/>
      <c r="S632" s="15"/>
      <c r="T632" s="15"/>
      <c r="U632" s="15"/>
      <c r="V632" s="15"/>
      <c r="W632" s="15"/>
      <c r="X632" s="15"/>
      <c r="Y632" s="15"/>
      <c r="Z632" s="15"/>
    </row>
    <row r="633" spans="1:26">
      <c r="A633" s="15"/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  <c r="O633" s="15"/>
      <c r="P633" s="15"/>
      <c r="Q633" s="15"/>
      <c r="R633" s="15"/>
      <c r="S633" s="15"/>
      <c r="T633" s="15"/>
      <c r="U633" s="15"/>
      <c r="V633" s="15"/>
      <c r="W633" s="15"/>
      <c r="X633" s="15"/>
      <c r="Y633" s="15"/>
      <c r="Z633" s="15"/>
    </row>
    <row r="634" spans="1:26">
      <c r="A634" s="15"/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  <c r="O634" s="15"/>
      <c r="P634" s="15"/>
      <c r="Q634" s="15"/>
      <c r="R634" s="15"/>
      <c r="S634" s="15"/>
      <c r="T634" s="15"/>
      <c r="U634" s="15"/>
      <c r="V634" s="15"/>
      <c r="W634" s="15"/>
      <c r="X634" s="15"/>
      <c r="Y634" s="15"/>
      <c r="Z634" s="15"/>
    </row>
    <row r="635" spans="1:26">
      <c r="A635" s="15"/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  <c r="O635" s="15"/>
      <c r="P635" s="15"/>
      <c r="Q635" s="15"/>
      <c r="R635" s="15"/>
      <c r="S635" s="15"/>
      <c r="T635" s="15"/>
      <c r="U635" s="15"/>
      <c r="V635" s="15"/>
      <c r="W635" s="15"/>
      <c r="X635" s="15"/>
      <c r="Y635" s="15"/>
      <c r="Z635" s="15"/>
    </row>
    <row r="636" spans="1:26">
      <c r="A636" s="15"/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  <c r="O636" s="15"/>
      <c r="P636" s="15"/>
      <c r="Q636" s="15"/>
      <c r="R636" s="15"/>
      <c r="S636" s="15"/>
      <c r="T636" s="15"/>
      <c r="U636" s="15"/>
      <c r="V636" s="15"/>
      <c r="W636" s="15"/>
      <c r="X636" s="15"/>
      <c r="Y636" s="15"/>
      <c r="Z636" s="15"/>
    </row>
    <row r="637" spans="1:26">
      <c r="A637" s="15"/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  <c r="O637" s="15"/>
      <c r="P637" s="15"/>
      <c r="Q637" s="15"/>
      <c r="R637" s="15"/>
      <c r="S637" s="15"/>
      <c r="T637" s="15"/>
      <c r="U637" s="15"/>
      <c r="V637" s="15"/>
      <c r="W637" s="15"/>
      <c r="X637" s="15"/>
      <c r="Y637" s="15"/>
      <c r="Z637" s="15"/>
    </row>
    <row r="638" spans="1:26">
      <c r="A638" s="15"/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  <c r="O638" s="15"/>
      <c r="P638" s="15"/>
      <c r="Q638" s="15"/>
      <c r="R638" s="15"/>
      <c r="S638" s="15"/>
      <c r="T638" s="15"/>
      <c r="U638" s="15"/>
      <c r="V638" s="15"/>
      <c r="W638" s="15"/>
      <c r="X638" s="15"/>
      <c r="Y638" s="15"/>
      <c r="Z638" s="15"/>
    </row>
    <row r="639" spans="1:26">
      <c r="A639" s="15"/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  <c r="O639" s="15"/>
      <c r="P639" s="15"/>
      <c r="Q639" s="15"/>
      <c r="R639" s="15"/>
      <c r="S639" s="15"/>
      <c r="T639" s="15"/>
      <c r="U639" s="15"/>
      <c r="V639" s="15"/>
      <c r="W639" s="15"/>
      <c r="X639" s="15"/>
      <c r="Y639" s="15"/>
      <c r="Z639" s="15"/>
    </row>
    <row r="640" spans="1:26">
      <c r="A640" s="15"/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  <c r="O640" s="15"/>
      <c r="P640" s="15"/>
      <c r="Q640" s="15"/>
      <c r="R640" s="15"/>
      <c r="S640" s="15"/>
      <c r="T640" s="15"/>
      <c r="U640" s="15"/>
      <c r="V640" s="15"/>
      <c r="W640" s="15"/>
      <c r="X640" s="15"/>
      <c r="Y640" s="15"/>
      <c r="Z640" s="15"/>
    </row>
    <row r="641" spans="1:26">
      <c r="A641" s="15"/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  <c r="O641" s="15"/>
      <c r="P641" s="15"/>
      <c r="Q641" s="15"/>
      <c r="R641" s="15"/>
      <c r="S641" s="15"/>
      <c r="T641" s="15"/>
      <c r="U641" s="15"/>
      <c r="V641" s="15"/>
      <c r="W641" s="15"/>
      <c r="X641" s="15"/>
      <c r="Y641" s="15"/>
      <c r="Z641" s="15"/>
    </row>
    <row r="642" spans="1:26">
      <c r="A642" s="15"/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  <c r="O642" s="15"/>
      <c r="P642" s="15"/>
      <c r="Q642" s="15"/>
      <c r="R642" s="15"/>
      <c r="S642" s="15"/>
      <c r="T642" s="15"/>
      <c r="U642" s="15"/>
      <c r="V642" s="15"/>
      <c r="W642" s="15"/>
      <c r="X642" s="15"/>
      <c r="Y642" s="15"/>
      <c r="Z642" s="15"/>
    </row>
    <row r="643" spans="1:26">
      <c r="A643" s="15"/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  <c r="O643" s="15"/>
      <c r="P643" s="15"/>
      <c r="Q643" s="15"/>
      <c r="R643" s="15"/>
      <c r="S643" s="15"/>
      <c r="T643" s="15"/>
      <c r="U643" s="15"/>
      <c r="V643" s="15"/>
      <c r="W643" s="15"/>
      <c r="X643" s="15"/>
      <c r="Y643" s="15"/>
      <c r="Z643" s="15"/>
    </row>
    <row r="644" spans="1:26">
      <c r="A644" s="15"/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  <c r="O644" s="15"/>
      <c r="P644" s="15"/>
      <c r="Q644" s="15"/>
      <c r="R644" s="15"/>
      <c r="S644" s="15"/>
      <c r="T644" s="15"/>
      <c r="U644" s="15"/>
      <c r="V644" s="15"/>
      <c r="W644" s="15"/>
      <c r="X644" s="15"/>
      <c r="Y644" s="15"/>
      <c r="Z644" s="15"/>
    </row>
    <row r="645" spans="1:26">
      <c r="A645" s="15"/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  <c r="O645" s="15"/>
      <c r="P645" s="15"/>
      <c r="Q645" s="15"/>
      <c r="R645" s="15"/>
      <c r="S645" s="15"/>
      <c r="T645" s="15"/>
      <c r="U645" s="15"/>
      <c r="V645" s="15"/>
      <c r="W645" s="15"/>
      <c r="X645" s="15"/>
      <c r="Y645" s="15"/>
      <c r="Z645" s="15"/>
    </row>
    <row r="646" spans="1:26">
      <c r="A646" s="15"/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  <c r="O646" s="15"/>
      <c r="P646" s="15"/>
      <c r="Q646" s="15"/>
      <c r="R646" s="15"/>
      <c r="S646" s="15"/>
      <c r="T646" s="15"/>
      <c r="U646" s="15"/>
      <c r="V646" s="15"/>
      <c r="W646" s="15"/>
      <c r="X646" s="15"/>
      <c r="Y646" s="15"/>
      <c r="Z646" s="15"/>
    </row>
    <row r="647" spans="1:26">
      <c r="A647" s="15"/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  <c r="O647" s="15"/>
      <c r="P647" s="15"/>
      <c r="Q647" s="15"/>
      <c r="R647" s="15"/>
      <c r="S647" s="15"/>
      <c r="T647" s="15"/>
      <c r="U647" s="15"/>
      <c r="V647" s="15"/>
      <c r="W647" s="15"/>
      <c r="X647" s="15"/>
      <c r="Y647" s="15"/>
      <c r="Z647" s="15"/>
    </row>
    <row r="648" spans="1:26">
      <c r="A648" s="15"/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  <c r="O648" s="15"/>
      <c r="P648" s="15"/>
      <c r="Q648" s="15"/>
      <c r="R648" s="15"/>
      <c r="S648" s="15"/>
      <c r="T648" s="15"/>
      <c r="U648" s="15"/>
      <c r="V648" s="15"/>
      <c r="W648" s="15"/>
      <c r="X648" s="15"/>
      <c r="Y648" s="15"/>
      <c r="Z648" s="15"/>
    </row>
    <row r="649" spans="1:26">
      <c r="A649" s="15"/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  <c r="O649" s="15"/>
      <c r="P649" s="15"/>
      <c r="Q649" s="15"/>
      <c r="R649" s="15"/>
      <c r="S649" s="15"/>
      <c r="T649" s="15"/>
      <c r="U649" s="15"/>
      <c r="V649" s="15"/>
      <c r="W649" s="15"/>
      <c r="X649" s="15"/>
      <c r="Y649" s="15"/>
      <c r="Z649" s="15"/>
    </row>
    <row r="650" spans="1:26">
      <c r="A650" s="15"/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  <c r="O650" s="15"/>
      <c r="P650" s="15"/>
      <c r="Q650" s="15"/>
      <c r="R650" s="15"/>
      <c r="S650" s="15"/>
      <c r="T650" s="15"/>
      <c r="U650" s="15"/>
      <c r="V650" s="15"/>
      <c r="W650" s="15"/>
      <c r="X650" s="15"/>
      <c r="Y650" s="15"/>
      <c r="Z650" s="15"/>
    </row>
    <row r="651" spans="1:26">
      <c r="A651" s="15"/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  <c r="O651" s="15"/>
      <c r="P651" s="15"/>
      <c r="Q651" s="15"/>
      <c r="R651" s="15"/>
      <c r="S651" s="15"/>
      <c r="T651" s="15"/>
      <c r="U651" s="15"/>
      <c r="V651" s="15"/>
      <c r="W651" s="15"/>
      <c r="X651" s="15"/>
      <c r="Y651" s="15"/>
      <c r="Z651" s="15"/>
    </row>
    <row r="652" spans="1:26">
      <c r="A652" s="15"/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  <c r="O652" s="15"/>
      <c r="P652" s="15"/>
      <c r="Q652" s="15"/>
      <c r="R652" s="15"/>
      <c r="S652" s="15"/>
      <c r="T652" s="15"/>
      <c r="U652" s="15"/>
      <c r="V652" s="15"/>
      <c r="W652" s="15"/>
      <c r="X652" s="15"/>
      <c r="Y652" s="15"/>
      <c r="Z652" s="15"/>
    </row>
    <row r="653" spans="1:26">
      <c r="A653" s="15"/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  <c r="O653" s="15"/>
      <c r="P653" s="15"/>
      <c r="Q653" s="15"/>
      <c r="R653" s="15"/>
      <c r="S653" s="15"/>
      <c r="T653" s="15"/>
      <c r="U653" s="15"/>
      <c r="V653" s="15"/>
      <c r="W653" s="15"/>
      <c r="X653" s="15"/>
      <c r="Y653" s="15"/>
      <c r="Z653" s="15"/>
    </row>
    <row r="654" spans="1:26">
      <c r="A654" s="15"/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  <c r="O654" s="15"/>
      <c r="P654" s="15"/>
      <c r="Q654" s="15"/>
      <c r="R654" s="15"/>
      <c r="S654" s="15"/>
      <c r="T654" s="15"/>
      <c r="U654" s="15"/>
      <c r="V654" s="15"/>
      <c r="W654" s="15"/>
      <c r="X654" s="15"/>
      <c r="Y654" s="15"/>
      <c r="Z654" s="15"/>
    </row>
    <row r="655" spans="1:26">
      <c r="A655" s="15"/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  <c r="O655" s="15"/>
      <c r="P655" s="15"/>
      <c r="Q655" s="15"/>
      <c r="R655" s="15"/>
      <c r="S655" s="15"/>
      <c r="T655" s="15"/>
      <c r="U655" s="15"/>
      <c r="V655" s="15"/>
      <c r="W655" s="15"/>
      <c r="X655" s="15"/>
      <c r="Y655" s="15"/>
      <c r="Z655" s="15"/>
    </row>
    <row r="656" spans="1:26">
      <c r="A656" s="15"/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  <c r="O656" s="15"/>
      <c r="P656" s="15"/>
      <c r="Q656" s="15"/>
      <c r="R656" s="15"/>
      <c r="S656" s="15"/>
      <c r="T656" s="15"/>
      <c r="U656" s="15"/>
      <c r="V656" s="15"/>
      <c r="W656" s="15"/>
      <c r="X656" s="15"/>
      <c r="Y656" s="15"/>
      <c r="Z656" s="15"/>
    </row>
    <row r="657" spans="1:26">
      <c r="A657" s="15"/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  <c r="O657" s="15"/>
      <c r="P657" s="15"/>
      <c r="Q657" s="15"/>
      <c r="R657" s="15"/>
      <c r="S657" s="15"/>
      <c r="T657" s="15"/>
      <c r="U657" s="15"/>
      <c r="V657" s="15"/>
      <c r="W657" s="15"/>
      <c r="X657" s="15"/>
      <c r="Y657" s="15"/>
      <c r="Z657" s="15"/>
    </row>
    <row r="658" spans="1:26">
      <c r="A658" s="15"/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  <c r="O658" s="15"/>
      <c r="P658" s="15"/>
      <c r="Q658" s="15"/>
      <c r="R658" s="15"/>
      <c r="S658" s="15"/>
      <c r="T658" s="15"/>
      <c r="U658" s="15"/>
      <c r="V658" s="15"/>
      <c r="W658" s="15"/>
      <c r="X658" s="15"/>
      <c r="Y658" s="15"/>
      <c r="Z658" s="15"/>
    </row>
    <row r="659" spans="1:26">
      <c r="A659" s="15"/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  <c r="O659" s="15"/>
      <c r="P659" s="15"/>
      <c r="Q659" s="15"/>
      <c r="R659" s="15"/>
      <c r="S659" s="15"/>
      <c r="T659" s="15"/>
      <c r="U659" s="15"/>
      <c r="V659" s="15"/>
      <c r="W659" s="15"/>
      <c r="X659" s="15"/>
      <c r="Y659" s="15"/>
      <c r="Z659" s="15"/>
    </row>
    <row r="660" spans="1:26">
      <c r="A660" s="15"/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  <c r="O660" s="15"/>
      <c r="P660" s="15"/>
      <c r="Q660" s="15"/>
      <c r="R660" s="15"/>
      <c r="S660" s="15"/>
      <c r="T660" s="15"/>
      <c r="U660" s="15"/>
      <c r="V660" s="15"/>
      <c r="W660" s="15"/>
      <c r="X660" s="15"/>
      <c r="Y660" s="15"/>
      <c r="Z660" s="15"/>
    </row>
    <row r="661" spans="1:26">
      <c r="A661" s="15"/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  <c r="O661" s="15"/>
      <c r="P661" s="15"/>
      <c r="Q661" s="15"/>
      <c r="R661" s="15"/>
      <c r="S661" s="15"/>
      <c r="T661" s="15"/>
      <c r="U661" s="15"/>
      <c r="V661" s="15"/>
      <c r="W661" s="15"/>
      <c r="X661" s="15"/>
      <c r="Y661" s="15"/>
      <c r="Z661" s="15"/>
    </row>
    <row r="662" spans="1:26">
      <c r="A662" s="15"/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  <c r="O662" s="15"/>
      <c r="P662" s="15"/>
      <c r="Q662" s="15"/>
      <c r="R662" s="15"/>
      <c r="S662" s="15"/>
      <c r="T662" s="15"/>
      <c r="U662" s="15"/>
      <c r="V662" s="15"/>
      <c r="W662" s="15"/>
      <c r="X662" s="15"/>
      <c r="Y662" s="15"/>
      <c r="Z662" s="15"/>
    </row>
    <row r="663" spans="1:26">
      <c r="A663" s="15"/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  <c r="O663" s="15"/>
      <c r="P663" s="15"/>
      <c r="Q663" s="15"/>
      <c r="R663" s="15"/>
      <c r="S663" s="15"/>
      <c r="T663" s="15"/>
      <c r="U663" s="15"/>
      <c r="V663" s="15"/>
      <c r="W663" s="15"/>
      <c r="X663" s="15"/>
      <c r="Y663" s="15"/>
      <c r="Z663" s="15"/>
    </row>
    <row r="664" spans="1:26">
      <c r="A664" s="15"/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  <c r="O664" s="15"/>
      <c r="P664" s="15"/>
      <c r="Q664" s="15"/>
      <c r="R664" s="15"/>
      <c r="S664" s="15"/>
      <c r="T664" s="15"/>
      <c r="U664" s="15"/>
      <c r="V664" s="15"/>
      <c r="W664" s="15"/>
      <c r="X664" s="15"/>
      <c r="Y664" s="15"/>
      <c r="Z664" s="15"/>
    </row>
    <row r="665" spans="1:26">
      <c r="A665" s="15"/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  <c r="O665" s="15"/>
      <c r="P665" s="15"/>
      <c r="Q665" s="15"/>
      <c r="R665" s="15"/>
      <c r="S665" s="15"/>
      <c r="T665" s="15"/>
      <c r="U665" s="15"/>
      <c r="V665" s="15"/>
      <c r="W665" s="15"/>
      <c r="X665" s="15"/>
      <c r="Y665" s="15"/>
      <c r="Z665" s="15"/>
    </row>
    <row r="666" spans="1:26">
      <c r="A666" s="15"/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  <c r="O666" s="15"/>
      <c r="P666" s="15"/>
      <c r="Q666" s="15"/>
      <c r="R666" s="15"/>
      <c r="S666" s="15"/>
      <c r="T666" s="15"/>
      <c r="U666" s="15"/>
      <c r="V666" s="15"/>
      <c r="W666" s="15"/>
      <c r="X666" s="15"/>
      <c r="Y666" s="15"/>
      <c r="Z666" s="15"/>
    </row>
    <row r="667" spans="1:26">
      <c r="A667" s="15"/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  <c r="O667" s="15"/>
      <c r="P667" s="15"/>
      <c r="Q667" s="15"/>
      <c r="R667" s="15"/>
      <c r="S667" s="15"/>
      <c r="T667" s="15"/>
      <c r="U667" s="15"/>
      <c r="V667" s="15"/>
      <c r="W667" s="15"/>
      <c r="X667" s="15"/>
      <c r="Y667" s="15"/>
      <c r="Z667" s="15"/>
    </row>
    <row r="668" spans="1:26">
      <c r="A668" s="15"/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  <c r="O668" s="15"/>
      <c r="P668" s="15"/>
      <c r="Q668" s="15"/>
      <c r="R668" s="15"/>
      <c r="S668" s="15"/>
      <c r="T668" s="15"/>
      <c r="U668" s="15"/>
      <c r="V668" s="15"/>
      <c r="W668" s="15"/>
      <c r="X668" s="15"/>
      <c r="Y668" s="15"/>
      <c r="Z668" s="15"/>
    </row>
    <row r="669" spans="1:26">
      <c r="A669" s="15"/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  <c r="O669" s="15"/>
      <c r="P669" s="15"/>
      <c r="Q669" s="15"/>
      <c r="R669" s="15"/>
      <c r="S669" s="15"/>
      <c r="T669" s="15"/>
      <c r="U669" s="15"/>
      <c r="V669" s="15"/>
      <c r="W669" s="15"/>
      <c r="X669" s="15"/>
      <c r="Y669" s="15"/>
      <c r="Z669" s="15"/>
    </row>
    <row r="670" spans="1:26">
      <c r="A670" s="15"/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  <c r="O670" s="15"/>
      <c r="P670" s="15"/>
      <c r="Q670" s="15"/>
      <c r="R670" s="15"/>
      <c r="S670" s="15"/>
      <c r="T670" s="15"/>
      <c r="U670" s="15"/>
      <c r="V670" s="15"/>
      <c r="W670" s="15"/>
      <c r="X670" s="15"/>
      <c r="Y670" s="15"/>
      <c r="Z670" s="15"/>
    </row>
    <row r="671" spans="1:26">
      <c r="A671" s="15"/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  <c r="O671" s="15"/>
      <c r="P671" s="15"/>
      <c r="Q671" s="15"/>
      <c r="R671" s="15"/>
      <c r="S671" s="15"/>
      <c r="T671" s="15"/>
      <c r="U671" s="15"/>
      <c r="V671" s="15"/>
      <c r="W671" s="15"/>
      <c r="X671" s="15"/>
      <c r="Y671" s="15"/>
      <c r="Z671" s="15"/>
    </row>
    <row r="672" spans="1:26">
      <c r="A672" s="15"/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  <c r="O672" s="15"/>
      <c r="P672" s="15"/>
      <c r="Q672" s="15"/>
      <c r="R672" s="15"/>
      <c r="S672" s="15"/>
      <c r="T672" s="15"/>
      <c r="U672" s="15"/>
      <c r="V672" s="15"/>
      <c r="W672" s="15"/>
      <c r="X672" s="15"/>
      <c r="Y672" s="15"/>
      <c r="Z672" s="15"/>
    </row>
    <row r="673" spans="1:26">
      <c r="A673" s="15"/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  <c r="O673" s="15"/>
      <c r="P673" s="15"/>
      <c r="Q673" s="15"/>
      <c r="R673" s="15"/>
      <c r="S673" s="15"/>
      <c r="T673" s="15"/>
      <c r="U673" s="15"/>
      <c r="V673" s="15"/>
      <c r="W673" s="15"/>
      <c r="X673" s="15"/>
      <c r="Y673" s="15"/>
      <c r="Z673" s="15"/>
    </row>
    <row r="674" spans="1:26">
      <c r="A674" s="15"/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  <c r="O674" s="15"/>
      <c r="P674" s="15"/>
      <c r="Q674" s="15"/>
      <c r="R674" s="15"/>
      <c r="S674" s="15"/>
      <c r="T674" s="15"/>
      <c r="U674" s="15"/>
      <c r="V674" s="15"/>
      <c r="W674" s="15"/>
      <c r="X674" s="15"/>
      <c r="Y674" s="15"/>
      <c r="Z674" s="15"/>
    </row>
    <row r="675" spans="1:26">
      <c r="A675" s="15"/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  <c r="O675" s="15"/>
      <c r="P675" s="15"/>
      <c r="Q675" s="15"/>
      <c r="R675" s="15"/>
      <c r="S675" s="15"/>
      <c r="T675" s="15"/>
      <c r="U675" s="15"/>
      <c r="V675" s="15"/>
      <c r="W675" s="15"/>
      <c r="X675" s="15"/>
      <c r="Y675" s="15"/>
      <c r="Z675" s="15"/>
    </row>
    <row r="676" spans="1:26">
      <c r="A676" s="15"/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  <c r="O676" s="15"/>
      <c r="P676" s="15"/>
      <c r="Q676" s="15"/>
      <c r="R676" s="15"/>
      <c r="S676" s="15"/>
      <c r="T676" s="15"/>
      <c r="U676" s="15"/>
      <c r="V676" s="15"/>
      <c r="W676" s="15"/>
      <c r="X676" s="15"/>
      <c r="Y676" s="15"/>
      <c r="Z676" s="15"/>
    </row>
    <row r="677" spans="1:26">
      <c r="A677" s="15"/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  <c r="O677" s="15"/>
      <c r="P677" s="15"/>
      <c r="Q677" s="15"/>
      <c r="R677" s="15"/>
      <c r="S677" s="15"/>
      <c r="T677" s="15"/>
      <c r="U677" s="15"/>
      <c r="V677" s="15"/>
      <c r="W677" s="15"/>
      <c r="X677" s="15"/>
      <c r="Y677" s="15"/>
      <c r="Z677" s="15"/>
    </row>
    <row r="678" spans="1:26">
      <c r="A678" s="15"/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  <c r="O678" s="15"/>
      <c r="P678" s="15"/>
      <c r="Q678" s="15"/>
      <c r="R678" s="15"/>
      <c r="S678" s="15"/>
      <c r="T678" s="15"/>
      <c r="U678" s="15"/>
      <c r="V678" s="15"/>
      <c r="W678" s="15"/>
      <c r="X678" s="15"/>
      <c r="Y678" s="15"/>
      <c r="Z678" s="15"/>
    </row>
    <row r="679" spans="1:26">
      <c r="A679" s="15"/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  <c r="O679" s="15"/>
      <c r="P679" s="15"/>
      <c r="Q679" s="15"/>
      <c r="R679" s="15"/>
      <c r="S679" s="15"/>
      <c r="T679" s="15"/>
      <c r="U679" s="15"/>
      <c r="V679" s="15"/>
      <c r="W679" s="15"/>
      <c r="X679" s="15"/>
      <c r="Y679" s="15"/>
      <c r="Z679" s="15"/>
    </row>
    <row r="680" spans="1:26">
      <c r="A680" s="15"/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  <c r="O680" s="15"/>
      <c r="P680" s="15"/>
      <c r="Q680" s="15"/>
      <c r="R680" s="15"/>
      <c r="S680" s="15"/>
      <c r="T680" s="15"/>
      <c r="U680" s="15"/>
      <c r="V680" s="15"/>
      <c r="W680" s="15"/>
      <c r="X680" s="15"/>
      <c r="Y680" s="15"/>
      <c r="Z680" s="15"/>
    </row>
    <row r="681" spans="1:26">
      <c r="A681" s="15"/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  <c r="O681" s="15"/>
      <c r="P681" s="15"/>
      <c r="Q681" s="15"/>
      <c r="R681" s="15"/>
      <c r="S681" s="15"/>
      <c r="T681" s="15"/>
      <c r="U681" s="15"/>
      <c r="V681" s="15"/>
      <c r="W681" s="15"/>
      <c r="X681" s="15"/>
      <c r="Y681" s="15"/>
      <c r="Z681" s="15"/>
    </row>
    <row r="682" spans="1:26">
      <c r="A682" s="15"/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  <c r="O682" s="15"/>
      <c r="P682" s="15"/>
      <c r="Q682" s="15"/>
      <c r="R682" s="15"/>
      <c r="S682" s="15"/>
      <c r="T682" s="15"/>
      <c r="U682" s="15"/>
      <c r="V682" s="15"/>
      <c r="W682" s="15"/>
      <c r="X682" s="15"/>
      <c r="Y682" s="15"/>
      <c r="Z682" s="15"/>
    </row>
    <row r="683" spans="1:26">
      <c r="A683" s="15"/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  <c r="O683" s="15"/>
      <c r="P683" s="15"/>
      <c r="Q683" s="15"/>
      <c r="R683" s="15"/>
      <c r="S683" s="15"/>
      <c r="T683" s="15"/>
      <c r="U683" s="15"/>
      <c r="V683" s="15"/>
      <c r="W683" s="15"/>
      <c r="X683" s="15"/>
      <c r="Y683" s="15"/>
      <c r="Z683" s="15"/>
    </row>
    <row r="684" spans="1:26">
      <c r="A684" s="15"/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  <c r="O684" s="15"/>
      <c r="P684" s="15"/>
      <c r="Q684" s="15"/>
      <c r="R684" s="15"/>
      <c r="S684" s="15"/>
      <c r="T684" s="15"/>
      <c r="U684" s="15"/>
      <c r="V684" s="15"/>
      <c r="W684" s="15"/>
      <c r="X684" s="15"/>
      <c r="Y684" s="15"/>
      <c r="Z684" s="15"/>
    </row>
    <row r="685" spans="1:26">
      <c r="A685" s="15"/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  <c r="O685" s="15"/>
      <c r="P685" s="15"/>
      <c r="Q685" s="15"/>
      <c r="R685" s="15"/>
      <c r="S685" s="15"/>
      <c r="T685" s="15"/>
      <c r="U685" s="15"/>
      <c r="V685" s="15"/>
      <c r="W685" s="15"/>
      <c r="X685" s="15"/>
      <c r="Y685" s="15"/>
      <c r="Z685" s="15"/>
    </row>
    <row r="686" spans="1:26">
      <c r="A686" s="15"/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  <c r="O686" s="15"/>
      <c r="P686" s="15"/>
      <c r="Q686" s="15"/>
      <c r="R686" s="15"/>
      <c r="S686" s="15"/>
      <c r="T686" s="15"/>
      <c r="U686" s="15"/>
      <c r="V686" s="15"/>
      <c r="W686" s="15"/>
      <c r="X686" s="15"/>
      <c r="Y686" s="15"/>
      <c r="Z686" s="15"/>
    </row>
    <row r="687" spans="1:26">
      <c r="A687" s="15"/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  <c r="O687" s="15"/>
      <c r="P687" s="15"/>
      <c r="Q687" s="15"/>
      <c r="R687" s="15"/>
      <c r="S687" s="15"/>
      <c r="T687" s="15"/>
      <c r="U687" s="15"/>
      <c r="V687" s="15"/>
      <c r="W687" s="15"/>
      <c r="X687" s="15"/>
      <c r="Y687" s="15"/>
      <c r="Z687" s="15"/>
    </row>
    <row r="688" spans="1:26">
      <c r="A688" s="15"/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  <c r="O688" s="15"/>
      <c r="P688" s="15"/>
      <c r="Q688" s="15"/>
      <c r="R688" s="15"/>
      <c r="S688" s="15"/>
      <c r="T688" s="15"/>
      <c r="U688" s="15"/>
      <c r="V688" s="15"/>
      <c r="W688" s="15"/>
      <c r="X688" s="15"/>
      <c r="Y688" s="15"/>
      <c r="Z688" s="15"/>
    </row>
    <row r="689" spans="1:26">
      <c r="A689" s="15"/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  <c r="O689" s="15"/>
      <c r="P689" s="15"/>
      <c r="Q689" s="15"/>
      <c r="R689" s="15"/>
      <c r="S689" s="15"/>
      <c r="T689" s="15"/>
      <c r="U689" s="15"/>
      <c r="V689" s="15"/>
      <c r="W689" s="15"/>
      <c r="X689" s="15"/>
      <c r="Y689" s="15"/>
      <c r="Z689" s="15"/>
    </row>
    <row r="690" spans="1:26">
      <c r="A690" s="15"/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  <c r="O690" s="15"/>
      <c r="P690" s="15"/>
      <c r="Q690" s="15"/>
      <c r="R690" s="15"/>
      <c r="S690" s="15"/>
      <c r="T690" s="15"/>
      <c r="U690" s="15"/>
      <c r="V690" s="15"/>
      <c r="W690" s="15"/>
      <c r="X690" s="15"/>
      <c r="Y690" s="15"/>
      <c r="Z690" s="15"/>
    </row>
    <row r="691" spans="1:26">
      <c r="A691" s="15"/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  <c r="O691" s="15"/>
      <c r="P691" s="15"/>
      <c r="Q691" s="15"/>
      <c r="R691" s="15"/>
      <c r="S691" s="15"/>
      <c r="T691" s="15"/>
      <c r="U691" s="15"/>
      <c r="V691" s="15"/>
      <c r="W691" s="15"/>
      <c r="X691" s="15"/>
      <c r="Y691" s="15"/>
      <c r="Z691" s="15"/>
    </row>
    <row r="692" spans="1:26">
      <c r="A692" s="15"/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  <c r="O692" s="15"/>
      <c r="P692" s="15"/>
      <c r="Q692" s="15"/>
      <c r="R692" s="15"/>
      <c r="S692" s="15"/>
      <c r="T692" s="15"/>
      <c r="U692" s="15"/>
      <c r="V692" s="15"/>
      <c r="W692" s="15"/>
      <c r="X692" s="15"/>
      <c r="Y692" s="15"/>
      <c r="Z692" s="15"/>
    </row>
    <row r="693" spans="1:26">
      <c r="A693" s="15"/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  <c r="O693" s="15"/>
      <c r="P693" s="15"/>
      <c r="Q693" s="15"/>
      <c r="R693" s="15"/>
      <c r="S693" s="15"/>
      <c r="T693" s="15"/>
      <c r="U693" s="15"/>
      <c r="V693" s="15"/>
      <c r="W693" s="15"/>
      <c r="X693" s="15"/>
      <c r="Y693" s="15"/>
      <c r="Z693" s="15"/>
    </row>
    <row r="694" spans="1:26">
      <c r="A694" s="15"/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  <c r="O694" s="15"/>
      <c r="P694" s="15"/>
      <c r="Q694" s="15"/>
      <c r="R694" s="15"/>
      <c r="S694" s="15"/>
      <c r="T694" s="15"/>
      <c r="U694" s="15"/>
      <c r="V694" s="15"/>
      <c r="W694" s="15"/>
      <c r="X694" s="15"/>
      <c r="Y694" s="15"/>
      <c r="Z694" s="15"/>
    </row>
    <row r="695" spans="1:26">
      <c r="A695" s="15"/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  <c r="O695" s="15"/>
      <c r="P695" s="15"/>
      <c r="Q695" s="15"/>
      <c r="R695" s="15"/>
      <c r="S695" s="15"/>
      <c r="T695" s="15"/>
      <c r="U695" s="15"/>
      <c r="V695" s="15"/>
      <c r="W695" s="15"/>
      <c r="X695" s="15"/>
      <c r="Y695" s="15"/>
      <c r="Z695" s="15"/>
    </row>
    <row r="696" spans="1:26">
      <c r="A696" s="15"/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  <c r="O696" s="15"/>
      <c r="P696" s="15"/>
      <c r="Q696" s="15"/>
      <c r="R696" s="15"/>
      <c r="S696" s="15"/>
      <c r="T696" s="15"/>
      <c r="U696" s="15"/>
      <c r="V696" s="15"/>
      <c r="W696" s="15"/>
      <c r="X696" s="15"/>
      <c r="Y696" s="15"/>
      <c r="Z696" s="15"/>
    </row>
    <row r="697" spans="1:26">
      <c r="A697" s="15"/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  <c r="O697" s="15"/>
      <c r="P697" s="15"/>
      <c r="Q697" s="15"/>
      <c r="R697" s="15"/>
      <c r="S697" s="15"/>
      <c r="T697" s="15"/>
      <c r="U697" s="15"/>
      <c r="V697" s="15"/>
      <c r="W697" s="15"/>
      <c r="X697" s="15"/>
      <c r="Y697" s="15"/>
      <c r="Z697" s="15"/>
    </row>
    <row r="698" spans="1:26">
      <c r="A698" s="15"/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  <c r="O698" s="15"/>
      <c r="P698" s="15"/>
      <c r="Q698" s="15"/>
      <c r="R698" s="15"/>
      <c r="S698" s="15"/>
      <c r="T698" s="15"/>
      <c r="U698" s="15"/>
      <c r="V698" s="15"/>
      <c r="W698" s="15"/>
      <c r="X698" s="15"/>
      <c r="Y698" s="15"/>
      <c r="Z698" s="15"/>
    </row>
    <row r="699" spans="1:26">
      <c r="A699" s="15"/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  <c r="O699" s="15"/>
      <c r="P699" s="15"/>
      <c r="Q699" s="15"/>
      <c r="R699" s="15"/>
      <c r="S699" s="15"/>
      <c r="T699" s="15"/>
      <c r="U699" s="15"/>
      <c r="V699" s="15"/>
      <c r="W699" s="15"/>
      <c r="X699" s="15"/>
      <c r="Y699" s="15"/>
      <c r="Z699" s="15"/>
    </row>
    <row r="700" spans="1:26">
      <c r="A700" s="15"/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  <c r="O700" s="15"/>
      <c r="P700" s="15"/>
      <c r="Q700" s="15"/>
      <c r="R700" s="15"/>
      <c r="S700" s="15"/>
      <c r="T700" s="15"/>
      <c r="U700" s="15"/>
      <c r="V700" s="15"/>
      <c r="W700" s="15"/>
      <c r="X700" s="15"/>
      <c r="Y700" s="15"/>
      <c r="Z700" s="15"/>
    </row>
    <row r="701" spans="1:26">
      <c r="A701" s="15"/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  <c r="O701" s="15"/>
      <c r="P701" s="15"/>
      <c r="Q701" s="15"/>
      <c r="R701" s="15"/>
      <c r="S701" s="15"/>
      <c r="T701" s="15"/>
      <c r="U701" s="15"/>
      <c r="V701" s="15"/>
      <c r="W701" s="15"/>
      <c r="X701" s="15"/>
      <c r="Y701" s="15"/>
      <c r="Z701" s="15"/>
    </row>
    <row r="702" spans="1:26">
      <c r="A702" s="15"/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  <c r="O702" s="15"/>
      <c r="P702" s="15"/>
      <c r="Q702" s="15"/>
      <c r="R702" s="15"/>
      <c r="S702" s="15"/>
      <c r="T702" s="15"/>
      <c r="U702" s="15"/>
      <c r="V702" s="15"/>
      <c r="W702" s="15"/>
      <c r="X702" s="15"/>
      <c r="Y702" s="15"/>
      <c r="Z702" s="15"/>
    </row>
    <row r="703" spans="1:26">
      <c r="A703" s="15"/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  <c r="O703" s="15"/>
      <c r="P703" s="15"/>
      <c r="Q703" s="15"/>
      <c r="R703" s="15"/>
      <c r="S703" s="15"/>
      <c r="T703" s="15"/>
      <c r="U703" s="15"/>
      <c r="V703" s="15"/>
      <c r="W703" s="15"/>
      <c r="X703" s="15"/>
      <c r="Y703" s="15"/>
      <c r="Z703" s="15"/>
    </row>
    <row r="704" spans="1:26">
      <c r="A704" s="15"/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  <c r="O704" s="15"/>
      <c r="P704" s="15"/>
      <c r="Q704" s="15"/>
      <c r="R704" s="15"/>
      <c r="S704" s="15"/>
      <c r="T704" s="15"/>
      <c r="U704" s="15"/>
      <c r="V704" s="15"/>
      <c r="W704" s="15"/>
      <c r="X704" s="15"/>
      <c r="Y704" s="15"/>
      <c r="Z704" s="15"/>
    </row>
    <row r="705" spans="1:26">
      <c r="A705" s="15"/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  <c r="O705" s="15"/>
      <c r="P705" s="15"/>
      <c r="Q705" s="15"/>
      <c r="R705" s="15"/>
      <c r="S705" s="15"/>
      <c r="T705" s="15"/>
      <c r="U705" s="15"/>
      <c r="V705" s="15"/>
      <c r="W705" s="15"/>
      <c r="X705" s="15"/>
      <c r="Y705" s="15"/>
      <c r="Z705" s="15"/>
    </row>
    <row r="706" spans="1:26">
      <c r="A706" s="15"/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  <c r="O706" s="15"/>
      <c r="P706" s="15"/>
      <c r="Q706" s="15"/>
      <c r="R706" s="15"/>
      <c r="S706" s="15"/>
      <c r="T706" s="15"/>
      <c r="U706" s="15"/>
      <c r="V706" s="15"/>
      <c r="W706" s="15"/>
      <c r="X706" s="15"/>
      <c r="Y706" s="15"/>
      <c r="Z706" s="15"/>
    </row>
    <row r="707" spans="1:26">
      <c r="A707" s="15"/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  <c r="O707" s="15"/>
      <c r="P707" s="15"/>
      <c r="Q707" s="15"/>
      <c r="R707" s="15"/>
      <c r="S707" s="15"/>
      <c r="T707" s="15"/>
      <c r="U707" s="15"/>
      <c r="V707" s="15"/>
      <c r="W707" s="15"/>
      <c r="X707" s="15"/>
      <c r="Y707" s="15"/>
      <c r="Z707" s="15"/>
    </row>
    <row r="708" spans="1:26">
      <c r="A708" s="15"/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  <c r="O708" s="15"/>
      <c r="P708" s="15"/>
      <c r="Q708" s="15"/>
      <c r="R708" s="15"/>
      <c r="S708" s="15"/>
      <c r="T708" s="15"/>
      <c r="U708" s="15"/>
      <c r="V708" s="15"/>
      <c r="W708" s="15"/>
      <c r="X708" s="15"/>
      <c r="Y708" s="15"/>
      <c r="Z708" s="15"/>
    </row>
    <row r="709" spans="1:26">
      <c r="A709" s="15"/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  <c r="O709" s="15"/>
      <c r="P709" s="15"/>
      <c r="Q709" s="15"/>
      <c r="R709" s="15"/>
      <c r="S709" s="15"/>
      <c r="T709" s="15"/>
      <c r="U709" s="15"/>
      <c r="V709" s="15"/>
      <c r="W709" s="15"/>
      <c r="X709" s="15"/>
      <c r="Y709" s="15"/>
      <c r="Z709" s="15"/>
    </row>
    <row r="710" spans="1:26">
      <c r="A710" s="15"/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  <c r="O710" s="15"/>
      <c r="P710" s="15"/>
      <c r="Q710" s="15"/>
      <c r="R710" s="15"/>
      <c r="S710" s="15"/>
      <c r="T710" s="15"/>
      <c r="U710" s="15"/>
      <c r="V710" s="15"/>
      <c r="W710" s="15"/>
      <c r="X710" s="15"/>
      <c r="Y710" s="15"/>
      <c r="Z710" s="15"/>
    </row>
    <row r="711" spans="1:26">
      <c r="A711" s="15"/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  <c r="O711" s="15"/>
      <c r="P711" s="15"/>
      <c r="Q711" s="15"/>
      <c r="R711" s="15"/>
      <c r="S711" s="15"/>
      <c r="T711" s="15"/>
      <c r="U711" s="15"/>
      <c r="V711" s="15"/>
      <c r="W711" s="15"/>
      <c r="X711" s="15"/>
      <c r="Y711" s="15"/>
      <c r="Z711" s="15"/>
    </row>
    <row r="712" spans="1:26">
      <c r="A712" s="15"/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  <c r="O712" s="15"/>
      <c r="P712" s="15"/>
      <c r="Q712" s="15"/>
      <c r="R712" s="15"/>
      <c r="S712" s="15"/>
      <c r="T712" s="15"/>
      <c r="U712" s="15"/>
      <c r="V712" s="15"/>
      <c r="W712" s="15"/>
      <c r="X712" s="15"/>
      <c r="Y712" s="15"/>
      <c r="Z712" s="15"/>
    </row>
    <row r="713" spans="1:26">
      <c r="A713" s="15"/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  <c r="O713" s="15"/>
      <c r="P713" s="15"/>
      <c r="Q713" s="15"/>
      <c r="R713" s="15"/>
      <c r="S713" s="15"/>
      <c r="T713" s="15"/>
      <c r="U713" s="15"/>
      <c r="V713" s="15"/>
      <c r="W713" s="15"/>
      <c r="X713" s="15"/>
      <c r="Y713" s="15"/>
      <c r="Z713" s="15"/>
    </row>
    <row r="714" spans="1:26">
      <c r="A714" s="15"/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  <c r="O714" s="15"/>
      <c r="P714" s="15"/>
      <c r="Q714" s="15"/>
      <c r="R714" s="15"/>
      <c r="S714" s="15"/>
      <c r="T714" s="15"/>
      <c r="U714" s="15"/>
      <c r="V714" s="15"/>
      <c r="W714" s="15"/>
      <c r="X714" s="15"/>
      <c r="Y714" s="15"/>
      <c r="Z714" s="15"/>
    </row>
    <row r="715" spans="1:26">
      <c r="A715" s="15"/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  <c r="O715" s="15"/>
      <c r="P715" s="15"/>
      <c r="Q715" s="15"/>
      <c r="R715" s="15"/>
      <c r="S715" s="15"/>
      <c r="T715" s="15"/>
      <c r="U715" s="15"/>
      <c r="V715" s="15"/>
      <c r="W715" s="15"/>
      <c r="X715" s="15"/>
      <c r="Y715" s="15"/>
      <c r="Z715" s="15"/>
    </row>
    <row r="716" spans="1:26">
      <c r="A716" s="15"/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  <c r="O716" s="15"/>
      <c r="P716" s="15"/>
      <c r="Q716" s="15"/>
      <c r="R716" s="15"/>
      <c r="S716" s="15"/>
      <c r="T716" s="15"/>
      <c r="U716" s="15"/>
      <c r="V716" s="15"/>
      <c r="W716" s="15"/>
      <c r="X716" s="15"/>
      <c r="Y716" s="15"/>
      <c r="Z716" s="15"/>
    </row>
    <row r="717" spans="1:26">
      <c r="A717" s="15"/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  <c r="O717" s="15"/>
      <c r="P717" s="15"/>
      <c r="Q717" s="15"/>
      <c r="R717" s="15"/>
      <c r="S717" s="15"/>
      <c r="T717" s="15"/>
      <c r="U717" s="15"/>
      <c r="V717" s="15"/>
      <c r="W717" s="15"/>
      <c r="X717" s="15"/>
      <c r="Y717" s="15"/>
      <c r="Z717" s="15"/>
    </row>
    <row r="718" spans="1:26">
      <c r="A718" s="15"/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  <c r="O718" s="15"/>
      <c r="P718" s="15"/>
      <c r="Q718" s="15"/>
      <c r="R718" s="15"/>
      <c r="S718" s="15"/>
      <c r="T718" s="15"/>
      <c r="U718" s="15"/>
      <c r="V718" s="15"/>
      <c r="W718" s="15"/>
      <c r="X718" s="15"/>
      <c r="Y718" s="15"/>
      <c r="Z718" s="15"/>
    </row>
    <row r="719" spans="1:26">
      <c r="A719" s="15"/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  <c r="O719" s="15"/>
      <c r="P719" s="15"/>
      <c r="Q719" s="15"/>
      <c r="R719" s="15"/>
      <c r="S719" s="15"/>
      <c r="T719" s="15"/>
      <c r="U719" s="15"/>
      <c r="V719" s="15"/>
      <c r="W719" s="15"/>
      <c r="X719" s="15"/>
      <c r="Y719" s="15"/>
      <c r="Z719" s="15"/>
    </row>
    <row r="720" spans="1:26">
      <c r="A720" s="15"/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  <c r="O720" s="15"/>
      <c r="P720" s="15"/>
      <c r="Q720" s="15"/>
      <c r="R720" s="15"/>
      <c r="S720" s="15"/>
      <c r="T720" s="15"/>
      <c r="U720" s="15"/>
      <c r="V720" s="15"/>
      <c r="W720" s="15"/>
      <c r="X720" s="15"/>
      <c r="Y720" s="15"/>
      <c r="Z720" s="15"/>
    </row>
    <row r="721" spans="1:26">
      <c r="A721" s="15"/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  <c r="O721" s="15"/>
      <c r="P721" s="15"/>
      <c r="Q721" s="15"/>
      <c r="R721" s="15"/>
      <c r="S721" s="15"/>
      <c r="T721" s="15"/>
      <c r="U721" s="15"/>
      <c r="V721" s="15"/>
      <c r="W721" s="15"/>
      <c r="X721" s="15"/>
      <c r="Y721" s="15"/>
      <c r="Z721" s="15"/>
    </row>
    <row r="722" spans="1:26">
      <c r="A722" s="15"/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  <c r="O722" s="15"/>
      <c r="P722" s="15"/>
      <c r="Q722" s="15"/>
      <c r="R722" s="15"/>
      <c r="S722" s="15"/>
      <c r="T722" s="15"/>
      <c r="U722" s="15"/>
      <c r="V722" s="15"/>
      <c r="W722" s="15"/>
      <c r="X722" s="15"/>
      <c r="Y722" s="15"/>
      <c r="Z722" s="15"/>
    </row>
    <row r="723" spans="1:26">
      <c r="A723" s="15"/>
      <c r="B723" s="15"/>
      <c r="C723" s="15"/>
      <c r="D723" s="15"/>
      <c r="E723" s="15"/>
      <c r="F723" s="15"/>
      <c r="G723" s="15"/>
      <c r="H723" s="15"/>
      <c r="I723" s="15"/>
      <c r="J723" s="15"/>
      <c r="K723" s="15"/>
      <c r="L723" s="15"/>
      <c r="M723" s="15"/>
      <c r="N723" s="15"/>
      <c r="O723" s="15"/>
      <c r="P723" s="15"/>
      <c r="Q723" s="15"/>
      <c r="R723" s="15"/>
      <c r="S723" s="15"/>
      <c r="T723" s="15"/>
      <c r="U723" s="15"/>
      <c r="V723" s="15"/>
      <c r="W723" s="15"/>
      <c r="X723" s="15"/>
      <c r="Y723" s="15"/>
      <c r="Z723" s="15"/>
    </row>
    <row r="724" spans="1:26">
      <c r="A724" s="15"/>
      <c r="B724" s="15"/>
      <c r="C724" s="15"/>
      <c r="D724" s="15"/>
      <c r="E724" s="15"/>
      <c r="F724" s="15"/>
      <c r="G724" s="15"/>
      <c r="H724" s="15"/>
      <c r="I724" s="15"/>
      <c r="J724" s="15"/>
      <c r="K724" s="15"/>
      <c r="L724" s="15"/>
      <c r="M724" s="15"/>
      <c r="N724" s="15"/>
      <c r="O724" s="15"/>
      <c r="P724" s="15"/>
      <c r="Q724" s="15"/>
      <c r="R724" s="15"/>
      <c r="S724" s="15"/>
      <c r="T724" s="15"/>
      <c r="U724" s="15"/>
      <c r="V724" s="15"/>
      <c r="W724" s="15"/>
      <c r="X724" s="15"/>
      <c r="Y724" s="15"/>
      <c r="Z724" s="15"/>
    </row>
    <row r="725" spans="1:26">
      <c r="A725" s="15"/>
      <c r="B725" s="15"/>
      <c r="C725" s="15"/>
      <c r="D725" s="15"/>
      <c r="E725" s="15"/>
      <c r="F725" s="15"/>
      <c r="G725" s="15"/>
      <c r="H725" s="15"/>
      <c r="I725" s="15"/>
      <c r="J725" s="15"/>
      <c r="K725" s="15"/>
      <c r="L725" s="15"/>
      <c r="M725" s="15"/>
      <c r="N725" s="15"/>
      <c r="O725" s="15"/>
      <c r="P725" s="15"/>
      <c r="Q725" s="15"/>
      <c r="R725" s="15"/>
      <c r="S725" s="15"/>
      <c r="T725" s="15"/>
      <c r="U725" s="15"/>
      <c r="V725" s="15"/>
      <c r="W725" s="15"/>
      <c r="X725" s="15"/>
      <c r="Y725" s="15"/>
      <c r="Z725" s="15"/>
    </row>
    <row r="726" spans="1:26">
      <c r="A726" s="15"/>
      <c r="B726" s="15"/>
      <c r="C726" s="15"/>
      <c r="D726" s="15"/>
      <c r="E726" s="15"/>
      <c r="F726" s="15"/>
      <c r="G726" s="15"/>
      <c r="H726" s="15"/>
      <c r="I726" s="15"/>
      <c r="J726" s="15"/>
      <c r="K726" s="15"/>
      <c r="L726" s="15"/>
      <c r="M726" s="15"/>
      <c r="N726" s="15"/>
      <c r="O726" s="15"/>
      <c r="P726" s="15"/>
      <c r="Q726" s="15"/>
      <c r="R726" s="15"/>
      <c r="S726" s="15"/>
      <c r="T726" s="15"/>
      <c r="U726" s="15"/>
      <c r="V726" s="15"/>
      <c r="W726" s="15"/>
      <c r="X726" s="15"/>
      <c r="Y726" s="15"/>
      <c r="Z726" s="15"/>
    </row>
    <row r="727" spans="1:26">
      <c r="A727" s="15"/>
      <c r="B727" s="15"/>
      <c r="C727" s="15"/>
      <c r="D727" s="15"/>
      <c r="E727" s="15"/>
      <c r="F727" s="15"/>
      <c r="G727" s="15"/>
      <c r="H727" s="15"/>
      <c r="I727" s="15"/>
      <c r="J727" s="15"/>
      <c r="K727" s="15"/>
      <c r="L727" s="15"/>
      <c r="M727" s="15"/>
      <c r="N727" s="15"/>
      <c r="O727" s="15"/>
      <c r="P727" s="15"/>
      <c r="Q727" s="15"/>
      <c r="R727" s="15"/>
      <c r="S727" s="15"/>
      <c r="T727" s="15"/>
      <c r="U727" s="15"/>
      <c r="V727" s="15"/>
      <c r="W727" s="15"/>
      <c r="X727" s="15"/>
      <c r="Y727" s="15"/>
      <c r="Z727" s="15"/>
    </row>
    <row r="728" spans="1:26">
      <c r="A728" s="15"/>
      <c r="B728" s="15"/>
      <c r="C728" s="15"/>
      <c r="D728" s="15"/>
      <c r="E728" s="15"/>
      <c r="F728" s="15"/>
      <c r="G728" s="15"/>
      <c r="H728" s="15"/>
      <c r="I728" s="15"/>
      <c r="J728" s="15"/>
      <c r="K728" s="15"/>
      <c r="L728" s="15"/>
      <c r="M728" s="15"/>
      <c r="N728" s="15"/>
      <c r="O728" s="15"/>
      <c r="P728" s="15"/>
      <c r="Q728" s="15"/>
      <c r="R728" s="15"/>
      <c r="S728" s="15"/>
      <c r="T728" s="15"/>
      <c r="U728" s="15"/>
      <c r="V728" s="15"/>
      <c r="W728" s="15"/>
      <c r="X728" s="15"/>
      <c r="Y728" s="15"/>
      <c r="Z728" s="15"/>
    </row>
    <row r="729" spans="1:26">
      <c r="A729" s="15"/>
      <c r="B729" s="15"/>
      <c r="C729" s="15"/>
      <c r="D729" s="15"/>
      <c r="E729" s="15"/>
      <c r="F729" s="15"/>
      <c r="G729" s="15"/>
      <c r="H729" s="15"/>
      <c r="I729" s="15"/>
      <c r="J729" s="15"/>
      <c r="K729" s="15"/>
      <c r="L729" s="15"/>
      <c r="M729" s="15"/>
      <c r="N729" s="15"/>
      <c r="O729" s="15"/>
      <c r="P729" s="15"/>
      <c r="Q729" s="15"/>
      <c r="R729" s="15"/>
      <c r="S729" s="15"/>
      <c r="T729" s="15"/>
      <c r="U729" s="15"/>
      <c r="V729" s="15"/>
      <c r="W729" s="15"/>
      <c r="X729" s="15"/>
      <c r="Y729" s="15"/>
      <c r="Z729" s="15"/>
    </row>
    <row r="730" spans="1:26">
      <c r="A730" s="15"/>
      <c r="B730" s="15"/>
      <c r="C730" s="15"/>
      <c r="D730" s="15"/>
      <c r="E730" s="15"/>
      <c r="F730" s="15"/>
      <c r="G730" s="15"/>
      <c r="H730" s="15"/>
      <c r="I730" s="15"/>
      <c r="J730" s="15"/>
      <c r="K730" s="15"/>
      <c r="L730" s="15"/>
      <c r="M730" s="15"/>
      <c r="N730" s="15"/>
      <c r="O730" s="15"/>
      <c r="P730" s="15"/>
      <c r="Q730" s="15"/>
      <c r="R730" s="15"/>
      <c r="S730" s="15"/>
      <c r="T730" s="15"/>
      <c r="U730" s="15"/>
      <c r="V730" s="15"/>
      <c r="W730" s="15"/>
      <c r="X730" s="15"/>
      <c r="Y730" s="15"/>
      <c r="Z730" s="15"/>
    </row>
    <row r="731" spans="1:26">
      <c r="A731" s="15"/>
      <c r="B731" s="15"/>
      <c r="C731" s="15"/>
      <c r="D731" s="15"/>
      <c r="E731" s="15"/>
      <c r="F731" s="15"/>
      <c r="G731" s="15"/>
      <c r="H731" s="15"/>
      <c r="I731" s="15"/>
      <c r="J731" s="15"/>
      <c r="K731" s="15"/>
      <c r="L731" s="15"/>
      <c r="M731" s="15"/>
      <c r="N731" s="15"/>
      <c r="O731" s="15"/>
      <c r="P731" s="15"/>
      <c r="Q731" s="15"/>
      <c r="R731" s="15"/>
      <c r="S731" s="15"/>
      <c r="T731" s="15"/>
      <c r="U731" s="15"/>
      <c r="V731" s="15"/>
      <c r="W731" s="15"/>
      <c r="X731" s="15"/>
      <c r="Y731" s="15"/>
      <c r="Z731" s="15"/>
    </row>
    <row r="732" spans="1:26">
      <c r="A732" s="15"/>
      <c r="B732" s="15"/>
      <c r="C732" s="15"/>
      <c r="D732" s="15"/>
      <c r="E732" s="15"/>
      <c r="F732" s="15"/>
      <c r="G732" s="15"/>
      <c r="H732" s="15"/>
      <c r="I732" s="15"/>
      <c r="J732" s="15"/>
      <c r="K732" s="15"/>
      <c r="L732" s="15"/>
      <c r="M732" s="15"/>
      <c r="N732" s="15"/>
      <c r="O732" s="15"/>
      <c r="P732" s="15"/>
      <c r="Q732" s="15"/>
      <c r="R732" s="15"/>
      <c r="S732" s="15"/>
      <c r="T732" s="15"/>
      <c r="U732" s="15"/>
      <c r="V732" s="15"/>
      <c r="W732" s="15"/>
      <c r="X732" s="15"/>
      <c r="Y732" s="15"/>
      <c r="Z732" s="15"/>
    </row>
    <row r="733" spans="1:26">
      <c r="A733" s="15"/>
      <c r="B733" s="15"/>
      <c r="C733" s="15"/>
      <c r="D733" s="15"/>
      <c r="E733" s="15"/>
      <c r="F733" s="15"/>
      <c r="G733" s="15"/>
      <c r="H733" s="15"/>
      <c r="I733" s="15"/>
      <c r="J733" s="15"/>
      <c r="K733" s="15"/>
      <c r="L733" s="15"/>
      <c r="M733" s="15"/>
      <c r="N733" s="15"/>
      <c r="O733" s="15"/>
      <c r="P733" s="15"/>
      <c r="Q733" s="15"/>
      <c r="R733" s="15"/>
      <c r="S733" s="15"/>
      <c r="T733" s="15"/>
      <c r="U733" s="15"/>
      <c r="V733" s="15"/>
      <c r="W733" s="15"/>
      <c r="X733" s="15"/>
      <c r="Y733" s="15"/>
      <c r="Z733" s="15"/>
    </row>
    <row r="734" spans="1:26">
      <c r="A734" s="15"/>
      <c r="B734" s="15"/>
      <c r="C734" s="15"/>
      <c r="D734" s="15"/>
      <c r="E734" s="15"/>
      <c r="F734" s="15"/>
      <c r="G734" s="15"/>
      <c r="H734" s="15"/>
      <c r="I734" s="15"/>
      <c r="J734" s="15"/>
      <c r="K734" s="15"/>
      <c r="L734" s="15"/>
      <c r="M734" s="15"/>
      <c r="N734" s="15"/>
      <c r="O734" s="15"/>
      <c r="P734" s="15"/>
      <c r="Q734" s="15"/>
      <c r="R734" s="15"/>
      <c r="S734" s="15"/>
      <c r="T734" s="15"/>
      <c r="U734" s="15"/>
      <c r="V734" s="15"/>
      <c r="W734" s="15"/>
      <c r="X734" s="15"/>
      <c r="Y734" s="15"/>
      <c r="Z734" s="15"/>
    </row>
    <row r="735" spans="1:26">
      <c r="A735" s="15"/>
      <c r="B735" s="15"/>
      <c r="C735" s="15"/>
      <c r="D735" s="15"/>
      <c r="E735" s="15"/>
      <c r="F735" s="15"/>
      <c r="G735" s="15"/>
      <c r="H735" s="15"/>
      <c r="I735" s="15"/>
      <c r="J735" s="15"/>
      <c r="K735" s="15"/>
      <c r="L735" s="15"/>
      <c r="M735" s="15"/>
      <c r="N735" s="15"/>
      <c r="O735" s="15"/>
      <c r="P735" s="15"/>
      <c r="Q735" s="15"/>
      <c r="R735" s="15"/>
      <c r="S735" s="15"/>
      <c r="T735" s="15"/>
      <c r="U735" s="15"/>
      <c r="V735" s="15"/>
      <c r="W735" s="15"/>
      <c r="X735" s="15"/>
      <c r="Y735" s="15"/>
      <c r="Z735" s="15"/>
    </row>
    <row r="736" spans="1:26">
      <c r="A736" s="15"/>
      <c r="B736" s="15"/>
      <c r="C736" s="15"/>
      <c r="D736" s="15"/>
      <c r="E736" s="15"/>
      <c r="F736" s="15"/>
      <c r="G736" s="15"/>
      <c r="H736" s="15"/>
      <c r="I736" s="15"/>
      <c r="J736" s="15"/>
      <c r="K736" s="15"/>
      <c r="L736" s="15"/>
      <c r="M736" s="15"/>
      <c r="N736" s="15"/>
      <c r="O736" s="15"/>
      <c r="P736" s="15"/>
      <c r="Q736" s="15"/>
      <c r="R736" s="15"/>
      <c r="S736" s="15"/>
      <c r="T736" s="15"/>
      <c r="U736" s="15"/>
      <c r="V736" s="15"/>
      <c r="W736" s="15"/>
      <c r="X736" s="15"/>
      <c r="Y736" s="15"/>
      <c r="Z736" s="15"/>
    </row>
    <row r="737" spans="1:26">
      <c r="A737" s="15"/>
      <c r="B737" s="15"/>
      <c r="C737" s="15"/>
      <c r="D737" s="15"/>
      <c r="E737" s="15"/>
      <c r="F737" s="15"/>
      <c r="G737" s="15"/>
      <c r="H737" s="15"/>
      <c r="I737" s="15"/>
      <c r="J737" s="15"/>
      <c r="K737" s="15"/>
      <c r="L737" s="15"/>
      <c r="M737" s="15"/>
      <c r="N737" s="15"/>
      <c r="O737" s="15"/>
      <c r="P737" s="15"/>
      <c r="Q737" s="15"/>
      <c r="R737" s="15"/>
      <c r="S737" s="15"/>
      <c r="T737" s="15"/>
      <c r="U737" s="15"/>
      <c r="V737" s="15"/>
      <c r="W737" s="15"/>
      <c r="X737" s="15"/>
      <c r="Y737" s="15"/>
      <c r="Z737" s="15"/>
    </row>
    <row r="738" spans="1:26">
      <c r="A738" s="15"/>
      <c r="B738" s="15"/>
      <c r="C738" s="15"/>
      <c r="D738" s="15"/>
      <c r="E738" s="15"/>
      <c r="F738" s="15"/>
      <c r="G738" s="15"/>
      <c r="H738" s="15"/>
      <c r="I738" s="15"/>
      <c r="J738" s="15"/>
      <c r="K738" s="15"/>
      <c r="L738" s="15"/>
      <c r="M738" s="15"/>
      <c r="N738" s="15"/>
      <c r="O738" s="15"/>
      <c r="P738" s="15"/>
      <c r="Q738" s="15"/>
      <c r="R738" s="15"/>
      <c r="S738" s="15"/>
      <c r="T738" s="15"/>
      <c r="U738" s="15"/>
      <c r="V738" s="15"/>
      <c r="W738" s="15"/>
      <c r="X738" s="15"/>
      <c r="Y738" s="15"/>
      <c r="Z738" s="15"/>
    </row>
    <row r="739" spans="1:26">
      <c r="A739" s="15"/>
      <c r="B739" s="15"/>
      <c r="C739" s="15"/>
      <c r="D739" s="15"/>
      <c r="E739" s="15"/>
      <c r="F739" s="15"/>
      <c r="G739" s="15"/>
      <c r="H739" s="15"/>
      <c r="I739" s="15"/>
      <c r="J739" s="15"/>
      <c r="K739" s="15"/>
      <c r="L739" s="15"/>
      <c r="M739" s="15"/>
      <c r="N739" s="15"/>
      <c r="O739" s="15"/>
      <c r="P739" s="15"/>
      <c r="Q739" s="15"/>
      <c r="R739" s="15"/>
      <c r="S739" s="15"/>
      <c r="T739" s="15"/>
      <c r="U739" s="15"/>
      <c r="V739" s="15"/>
      <c r="W739" s="15"/>
      <c r="X739" s="15"/>
      <c r="Y739" s="15"/>
      <c r="Z739" s="15"/>
    </row>
    <row r="740" spans="1:26">
      <c r="A740" s="15"/>
      <c r="B740" s="15"/>
      <c r="C740" s="15"/>
      <c r="D740" s="15"/>
      <c r="E740" s="15"/>
      <c r="F740" s="15"/>
      <c r="G740" s="15"/>
      <c r="H740" s="15"/>
      <c r="I740" s="15"/>
      <c r="J740" s="15"/>
      <c r="K740" s="15"/>
      <c r="L740" s="15"/>
      <c r="M740" s="15"/>
      <c r="N740" s="15"/>
      <c r="O740" s="15"/>
      <c r="P740" s="15"/>
      <c r="Q740" s="15"/>
      <c r="R740" s="15"/>
      <c r="S740" s="15"/>
      <c r="T740" s="15"/>
      <c r="U740" s="15"/>
      <c r="V740" s="15"/>
      <c r="W740" s="15"/>
      <c r="X740" s="15"/>
      <c r="Y740" s="15"/>
      <c r="Z740" s="15"/>
    </row>
    <row r="741" spans="1:26">
      <c r="A741" s="15"/>
      <c r="B741" s="15"/>
      <c r="C741" s="15"/>
      <c r="D741" s="15"/>
      <c r="E741" s="15"/>
      <c r="F741" s="15"/>
      <c r="G741" s="15"/>
      <c r="H741" s="15"/>
      <c r="I741" s="15"/>
      <c r="J741" s="15"/>
      <c r="K741" s="15"/>
      <c r="L741" s="15"/>
      <c r="M741" s="15"/>
      <c r="N741" s="15"/>
      <c r="O741" s="15"/>
      <c r="P741" s="15"/>
      <c r="Q741" s="15"/>
      <c r="R741" s="15"/>
      <c r="S741" s="15"/>
      <c r="T741" s="15"/>
      <c r="U741" s="15"/>
      <c r="V741" s="15"/>
      <c r="W741" s="15"/>
      <c r="X741" s="15"/>
      <c r="Y741" s="15"/>
      <c r="Z741" s="15"/>
    </row>
    <row r="742" spans="1:26">
      <c r="A742" s="15"/>
      <c r="B742" s="15"/>
      <c r="C742" s="15"/>
      <c r="D742" s="15"/>
      <c r="E742" s="15"/>
      <c r="F742" s="15"/>
      <c r="G742" s="15"/>
      <c r="H742" s="15"/>
      <c r="I742" s="15"/>
      <c r="J742" s="15"/>
      <c r="K742" s="15"/>
      <c r="L742" s="15"/>
      <c r="M742" s="15"/>
      <c r="N742" s="15"/>
      <c r="O742" s="15"/>
      <c r="P742" s="15"/>
      <c r="Q742" s="15"/>
      <c r="R742" s="15"/>
      <c r="S742" s="15"/>
      <c r="T742" s="15"/>
      <c r="U742" s="15"/>
      <c r="V742" s="15"/>
      <c r="W742" s="15"/>
      <c r="X742" s="15"/>
      <c r="Y742" s="15"/>
      <c r="Z742" s="15"/>
    </row>
    <row r="743" spans="1:26">
      <c r="A743" s="15"/>
      <c r="B743" s="15"/>
      <c r="C743" s="15"/>
      <c r="D743" s="15"/>
      <c r="E743" s="15"/>
      <c r="F743" s="15"/>
      <c r="G743" s="15"/>
      <c r="H743" s="15"/>
      <c r="I743" s="15"/>
      <c r="J743" s="15"/>
      <c r="K743" s="15"/>
      <c r="L743" s="15"/>
      <c r="M743" s="15"/>
      <c r="N743" s="15"/>
      <c r="O743" s="15"/>
      <c r="P743" s="15"/>
      <c r="Q743" s="15"/>
      <c r="R743" s="15"/>
      <c r="S743" s="15"/>
      <c r="T743" s="15"/>
      <c r="U743" s="15"/>
      <c r="V743" s="15"/>
      <c r="W743" s="15"/>
      <c r="X743" s="15"/>
      <c r="Y743" s="15"/>
      <c r="Z743" s="15"/>
    </row>
    <row r="744" spans="1:26">
      <c r="A744" s="15"/>
      <c r="B744" s="15"/>
      <c r="C744" s="15"/>
      <c r="D744" s="15"/>
      <c r="E744" s="15"/>
      <c r="F744" s="15"/>
      <c r="G744" s="15"/>
      <c r="H744" s="15"/>
      <c r="I744" s="15"/>
      <c r="J744" s="15"/>
      <c r="K744" s="15"/>
      <c r="L744" s="15"/>
      <c r="M744" s="15"/>
      <c r="N744" s="15"/>
      <c r="O744" s="15"/>
      <c r="P744" s="15"/>
      <c r="Q744" s="15"/>
      <c r="R744" s="15"/>
      <c r="S744" s="15"/>
      <c r="T744" s="15"/>
      <c r="U744" s="15"/>
      <c r="V744" s="15"/>
      <c r="W744" s="15"/>
      <c r="X744" s="15"/>
      <c r="Y744" s="15"/>
      <c r="Z744" s="15"/>
    </row>
    <row r="745" spans="1:26">
      <c r="A745" s="15"/>
      <c r="B745" s="15"/>
      <c r="C745" s="15"/>
      <c r="D745" s="15"/>
      <c r="E745" s="15"/>
      <c r="F745" s="15"/>
      <c r="G745" s="15"/>
      <c r="H745" s="15"/>
      <c r="I745" s="15"/>
      <c r="J745" s="15"/>
      <c r="K745" s="15"/>
      <c r="L745" s="15"/>
      <c r="M745" s="15"/>
      <c r="N745" s="15"/>
      <c r="O745" s="15"/>
      <c r="P745" s="15"/>
      <c r="Q745" s="15"/>
      <c r="R745" s="15"/>
      <c r="S745" s="15"/>
      <c r="T745" s="15"/>
      <c r="U745" s="15"/>
      <c r="V745" s="15"/>
      <c r="W745" s="15"/>
      <c r="X745" s="15"/>
      <c r="Y745" s="15"/>
      <c r="Z745" s="15"/>
    </row>
    <row r="746" spans="1:26">
      <c r="A746" s="15"/>
      <c r="B746" s="15"/>
      <c r="C746" s="15"/>
      <c r="D746" s="15"/>
      <c r="E746" s="15"/>
      <c r="F746" s="15"/>
      <c r="G746" s="15"/>
      <c r="H746" s="15"/>
      <c r="I746" s="15"/>
      <c r="J746" s="15"/>
      <c r="K746" s="15"/>
      <c r="L746" s="15"/>
      <c r="M746" s="15"/>
      <c r="N746" s="15"/>
      <c r="O746" s="15"/>
      <c r="P746" s="15"/>
      <c r="Q746" s="15"/>
      <c r="R746" s="15"/>
      <c r="S746" s="15"/>
      <c r="T746" s="15"/>
      <c r="U746" s="15"/>
      <c r="V746" s="15"/>
      <c r="W746" s="15"/>
      <c r="X746" s="15"/>
      <c r="Y746" s="15"/>
      <c r="Z746" s="15"/>
    </row>
    <row r="747" spans="1:26">
      <c r="A747" s="15"/>
      <c r="B747" s="15"/>
      <c r="C747" s="15"/>
      <c r="D747" s="15"/>
      <c r="E747" s="15"/>
      <c r="F747" s="15"/>
      <c r="G747" s="15"/>
      <c r="H747" s="15"/>
      <c r="I747" s="15"/>
      <c r="J747" s="15"/>
      <c r="K747" s="15"/>
      <c r="L747" s="15"/>
      <c r="M747" s="15"/>
      <c r="N747" s="15"/>
      <c r="O747" s="15"/>
      <c r="P747" s="15"/>
      <c r="Q747" s="15"/>
      <c r="R747" s="15"/>
      <c r="S747" s="15"/>
      <c r="T747" s="15"/>
      <c r="U747" s="15"/>
      <c r="V747" s="15"/>
      <c r="W747" s="15"/>
      <c r="X747" s="15"/>
      <c r="Y747" s="15"/>
      <c r="Z747" s="15"/>
    </row>
    <row r="748" spans="1:26">
      <c r="A748" s="15"/>
      <c r="B748" s="15"/>
      <c r="C748" s="15"/>
      <c r="D748" s="15"/>
      <c r="E748" s="15"/>
      <c r="F748" s="15"/>
      <c r="G748" s="15"/>
      <c r="H748" s="15"/>
      <c r="I748" s="15"/>
      <c r="J748" s="15"/>
      <c r="K748" s="15"/>
      <c r="L748" s="15"/>
      <c r="M748" s="15"/>
      <c r="N748" s="15"/>
      <c r="O748" s="15"/>
      <c r="P748" s="15"/>
      <c r="Q748" s="15"/>
      <c r="R748" s="15"/>
      <c r="S748" s="15"/>
      <c r="T748" s="15"/>
      <c r="U748" s="15"/>
      <c r="V748" s="15"/>
      <c r="W748" s="15"/>
      <c r="X748" s="15"/>
      <c r="Y748" s="15"/>
      <c r="Z748" s="15"/>
    </row>
    <row r="749" spans="1:26">
      <c r="A749" s="15"/>
      <c r="B749" s="15"/>
      <c r="C749" s="15"/>
      <c r="D749" s="15"/>
      <c r="E749" s="15"/>
      <c r="F749" s="15"/>
      <c r="G749" s="15"/>
      <c r="H749" s="15"/>
      <c r="I749" s="15"/>
      <c r="J749" s="15"/>
      <c r="K749" s="15"/>
      <c r="L749" s="15"/>
      <c r="M749" s="15"/>
      <c r="N749" s="15"/>
      <c r="O749" s="15"/>
      <c r="P749" s="15"/>
      <c r="Q749" s="15"/>
      <c r="R749" s="15"/>
      <c r="S749" s="15"/>
      <c r="T749" s="15"/>
      <c r="U749" s="15"/>
      <c r="V749" s="15"/>
      <c r="W749" s="15"/>
      <c r="X749" s="15"/>
      <c r="Y749" s="15"/>
      <c r="Z749" s="15"/>
    </row>
    <row r="750" spans="1:26">
      <c r="A750" s="15"/>
      <c r="B750" s="15"/>
      <c r="C750" s="15"/>
      <c r="D750" s="15"/>
      <c r="E750" s="15"/>
      <c r="F750" s="15"/>
      <c r="G750" s="15"/>
      <c r="H750" s="15"/>
      <c r="I750" s="15"/>
      <c r="J750" s="15"/>
      <c r="K750" s="15"/>
      <c r="L750" s="15"/>
      <c r="M750" s="15"/>
      <c r="N750" s="15"/>
      <c r="O750" s="15"/>
      <c r="P750" s="15"/>
      <c r="Q750" s="15"/>
      <c r="R750" s="15"/>
      <c r="S750" s="15"/>
      <c r="T750" s="15"/>
      <c r="U750" s="15"/>
      <c r="V750" s="15"/>
      <c r="W750" s="15"/>
      <c r="X750" s="15"/>
      <c r="Y750" s="15"/>
      <c r="Z750" s="15"/>
    </row>
    <row r="751" spans="1:26">
      <c r="A751" s="15"/>
      <c r="B751" s="15"/>
      <c r="C751" s="15"/>
      <c r="D751" s="15"/>
      <c r="E751" s="15"/>
      <c r="F751" s="15"/>
      <c r="G751" s="15"/>
      <c r="H751" s="15"/>
      <c r="I751" s="15"/>
      <c r="J751" s="15"/>
      <c r="K751" s="15"/>
      <c r="L751" s="15"/>
      <c r="M751" s="15"/>
      <c r="N751" s="15"/>
      <c r="O751" s="15"/>
      <c r="P751" s="15"/>
      <c r="Q751" s="15"/>
      <c r="R751" s="15"/>
      <c r="S751" s="15"/>
      <c r="T751" s="15"/>
      <c r="U751" s="15"/>
      <c r="V751" s="15"/>
      <c r="W751" s="15"/>
      <c r="X751" s="15"/>
      <c r="Y751" s="15"/>
      <c r="Z751" s="15"/>
    </row>
    <row r="752" spans="1:26">
      <c r="A752" s="15"/>
      <c r="B752" s="15"/>
      <c r="C752" s="15"/>
      <c r="D752" s="15"/>
      <c r="E752" s="15"/>
      <c r="F752" s="15"/>
      <c r="G752" s="15"/>
      <c r="H752" s="15"/>
      <c r="I752" s="15"/>
      <c r="J752" s="15"/>
      <c r="K752" s="15"/>
      <c r="L752" s="15"/>
      <c r="M752" s="15"/>
      <c r="N752" s="15"/>
      <c r="O752" s="15"/>
      <c r="P752" s="15"/>
      <c r="Q752" s="15"/>
      <c r="R752" s="15"/>
      <c r="S752" s="15"/>
      <c r="T752" s="15"/>
      <c r="U752" s="15"/>
      <c r="V752" s="15"/>
      <c r="W752" s="15"/>
      <c r="X752" s="15"/>
      <c r="Y752" s="15"/>
      <c r="Z752" s="15"/>
    </row>
    <row r="753" spans="1:26">
      <c r="A753" s="15"/>
      <c r="B753" s="15"/>
      <c r="C753" s="15"/>
      <c r="D753" s="15"/>
      <c r="E753" s="15"/>
      <c r="F753" s="15"/>
      <c r="G753" s="15"/>
      <c r="H753" s="15"/>
      <c r="I753" s="15"/>
      <c r="J753" s="15"/>
      <c r="K753" s="15"/>
      <c r="L753" s="15"/>
      <c r="M753" s="15"/>
      <c r="N753" s="15"/>
      <c r="O753" s="15"/>
      <c r="P753" s="15"/>
      <c r="Q753" s="15"/>
      <c r="R753" s="15"/>
      <c r="S753" s="15"/>
      <c r="T753" s="15"/>
      <c r="U753" s="15"/>
      <c r="V753" s="15"/>
      <c r="W753" s="15"/>
      <c r="X753" s="15"/>
      <c r="Y753" s="15"/>
      <c r="Z753" s="15"/>
    </row>
    <row r="754" spans="1:26">
      <c r="A754" s="15"/>
      <c r="B754" s="15"/>
      <c r="C754" s="15"/>
      <c r="D754" s="15"/>
      <c r="E754" s="15"/>
      <c r="F754" s="15"/>
      <c r="G754" s="15"/>
      <c r="H754" s="15"/>
      <c r="I754" s="15"/>
      <c r="J754" s="15"/>
      <c r="K754" s="15"/>
      <c r="L754" s="15"/>
      <c r="M754" s="15"/>
      <c r="N754" s="15"/>
      <c r="O754" s="15"/>
      <c r="P754" s="15"/>
      <c r="Q754" s="15"/>
      <c r="R754" s="15"/>
      <c r="S754" s="15"/>
      <c r="T754" s="15"/>
      <c r="U754" s="15"/>
      <c r="V754" s="15"/>
      <c r="W754" s="15"/>
      <c r="X754" s="15"/>
      <c r="Y754" s="15"/>
      <c r="Z754" s="15"/>
    </row>
    <row r="755" spans="1:26">
      <c r="A755" s="15"/>
      <c r="B755" s="15"/>
      <c r="C755" s="15"/>
      <c r="D755" s="15"/>
      <c r="E755" s="15"/>
      <c r="F755" s="15"/>
      <c r="G755" s="15"/>
      <c r="H755" s="15"/>
      <c r="I755" s="15"/>
      <c r="J755" s="15"/>
      <c r="K755" s="15"/>
      <c r="L755" s="15"/>
      <c r="M755" s="15"/>
      <c r="N755" s="15"/>
      <c r="O755" s="15"/>
      <c r="P755" s="15"/>
      <c r="Q755" s="15"/>
      <c r="R755" s="15"/>
      <c r="S755" s="15"/>
      <c r="T755" s="15"/>
      <c r="U755" s="15"/>
      <c r="V755" s="15"/>
      <c r="W755" s="15"/>
      <c r="X755" s="15"/>
      <c r="Y755" s="15"/>
      <c r="Z755" s="15"/>
    </row>
    <row r="756" spans="1:26">
      <c r="A756" s="15"/>
      <c r="B756" s="15"/>
      <c r="C756" s="15"/>
      <c r="D756" s="15"/>
      <c r="E756" s="15"/>
      <c r="F756" s="15"/>
      <c r="G756" s="15"/>
      <c r="H756" s="15"/>
      <c r="I756" s="15"/>
      <c r="J756" s="15"/>
      <c r="K756" s="15"/>
      <c r="L756" s="15"/>
      <c r="M756" s="15"/>
      <c r="N756" s="15"/>
      <c r="O756" s="15"/>
      <c r="P756" s="15"/>
      <c r="Q756" s="15"/>
      <c r="R756" s="15"/>
      <c r="S756" s="15"/>
      <c r="T756" s="15"/>
      <c r="U756" s="15"/>
      <c r="V756" s="15"/>
      <c r="W756" s="15"/>
      <c r="X756" s="15"/>
      <c r="Y756" s="15"/>
      <c r="Z756" s="15"/>
    </row>
    <row r="757" spans="1:26">
      <c r="A757" s="15"/>
      <c r="B757" s="15"/>
      <c r="C757" s="15"/>
      <c r="D757" s="15"/>
      <c r="E757" s="15"/>
      <c r="F757" s="15"/>
      <c r="G757" s="15"/>
      <c r="H757" s="15"/>
      <c r="I757" s="15"/>
      <c r="J757" s="15"/>
      <c r="K757" s="15"/>
      <c r="L757" s="15"/>
      <c r="M757" s="15"/>
      <c r="N757" s="15"/>
      <c r="O757" s="15"/>
      <c r="P757" s="15"/>
      <c r="Q757" s="15"/>
      <c r="R757" s="15"/>
      <c r="S757" s="15"/>
      <c r="T757" s="15"/>
      <c r="U757" s="15"/>
      <c r="V757" s="15"/>
      <c r="W757" s="15"/>
      <c r="X757" s="15"/>
      <c r="Y757" s="15"/>
      <c r="Z757" s="15"/>
    </row>
    <row r="758" spans="1:26">
      <c r="A758" s="15"/>
      <c r="B758" s="15"/>
      <c r="C758" s="15"/>
      <c r="D758" s="15"/>
      <c r="E758" s="15"/>
      <c r="F758" s="15"/>
      <c r="G758" s="15"/>
      <c r="H758" s="15"/>
      <c r="I758" s="15"/>
      <c r="J758" s="15"/>
      <c r="K758" s="15"/>
      <c r="L758" s="15"/>
      <c r="M758" s="15"/>
      <c r="N758" s="15"/>
      <c r="O758" s="15"/>
      <c r="P758" s="15"/>
      <c r="Q758" s="15"/>
      <c r="R758" s="15"/>
      <c r="S758" s="15"/>
      <c r="T758" s="15"/>
      <c r="U758" s="15"/>
      <c r="V758" s="15"/>
      <c r="W758" s="15"/>
      <c r="X758" s="15"/>
      <c r="Y758" s="15"/>
      <c r="Z758" s="15"/>
    </row>
    <row r="759" spans="1:26">
      <c r="A759" s="15"/>
      <c r="B759" s="15"/>
      <c r="C759" s="15"/>
      <c r="D759" s="15"/>
      <c r="E759" s="15"/>
      <c r="F759" s="15"/>
      <c r="G759" s="15"/>
      <c r="H759" s="15"/>
      <c r="I759" s="15"/>
      <c r="J759" s="15"/>
      <c r="K759" s="15"/>
      <c r="L759" s="15"/>
      <c r="M759" s="15"/>
      <c r="N759" s="15"/>
      <c r="O759" s="15"/>
      <c r="P759" s="15"/>
      <c r="Q759" s="15"/>
      <c r="R759" s="15"/>
      <c r="S759" s="15"/>
      <c r="T759" s="15"/>
      <c r="U759" s="15"/>
      <c r="V759" s="15"/>
      <c r="W759" s="15"/>
      <c r="X759" s="15"/>
      <c r="Y759" s="15"/>
      <c r="Z759" s="15"/>
    </row>
    <row r="760" spans="1:26">
      <c r="A760" s="15"/>
      <c r="B760" s="15"/>
      <c r="C760" s="15"/>
      <c r="D760" s="15"/>
      <c r="E760" s="15"/>
      <c r="F760" s="15"/>
      <c r="G760" s="15"/>
      <c r="H760" s="15"/>
      <c r="I760" s="15"/>
      <c r="J760" s="15"/>
      <c r="K760" s="15"/>
      <c r="L760" s="15"/>
      <c r="M760" s="15"/>
      <c r="N760" s="15"/>
      <c r="O760" s="15"/>
      <c r="P760" s="15"/>
      <c r="Q760" s="15"/>
      <c r="R760" s="15"/>
      <c r="S760" s="15"/>
      <c r="T760" s="15"/>
      <c r="U760" s="15"/>
      <c r="V760" s="15"/>
      <c r="W760" s="15"/>
      <c r="X760" s="15"/>
      <c r="Y760" s="15"/>
      <c r="Z760" s="15"/>
    </row>
    <row r="761" spans="1:26">
      <c r="A761" s="15"/>
      <c r="B761" s="15"/>
      <c r="C761" s="15"/>
      <c r="D761" s="15"/>
      <c r="E761" s="15"/>
      <c r="F761" s="15"/>
      <c r="G761" s="15"/>
      <c r="H761" s="15"/>
      <c r="I761" s="15"/>
      <c r="J761" s="15"/>
      <c r="K761" s="15"/>
      <c r="L761" s="15"/>
      <c r="M761" s="15"/>
      <c r="N761" s="15"/>
      <c r="O761" s="15"/>
      <c r="P761" s="15"/>
      <c r="Q761" s="15"/>
      <c r="R761" s="15"/>
      <c r="S761" s="15"/>
      <c r="T761" s="15"/>
      <c r="U761" s="15"/>
      <c r="V761" s="15"/>
      <c r="W761" s="15"/>
      <c r="X761" s="15"/>
      <c r="Y761" s="15"/>
      <c r="Z761" s="15"/>
    </row>
    <row r="762" spans="1:26">
      <c r="A762" s="15"/>
      <c r="B762" s="15"/>
      <c r="C762" s="15"/>
      <c r="D762" s="15"/>
      <c r="E762" s="15"/>
      <c r="F762" s="15"/>
      <c r="G762" s="15"/>
      <c r="H762" s="15"/>
      <c r="I762" s="15"/>
      <c r="J762" s="15"/>
      <c r="K762" s="15"/>
      <c r="L762" s="15"/>
      <c r="M762" s="15"/>
      <c r="N762" s="15"/>
      <c r="O762" s="15"/>
      <c r="P762" s="15"/>
      <c r="Q762" s="15"/>
      <c r="R762" s="15"/>
      <c r="S762" s="15"/>
      <c r="T762" s="15"/>
      <c r="U762" s="15"/>
      <c r="V762" s="15"/>
      <c r="W762" s="15"/>
      <c r="X762" s="15"/>
      <c r="Y762" s="15"/>
      <c r="Z762" s="15"/>
    </row>
    <row r="763" spans="1:26">
      <c r="A763" s="15"/>
      <c r="B763" s="15"/>
      <c r="C763" s="15"/>
      <c r="D763" s="15"/>
      <c r="E763" s="15"/>
      <c r="F763" s="15"/>
      <c r="G763" s="15"/>
      <c r="H763" s="15"/>
      <c r="I763" s="15"/>
      <c r="J763" s="15"/>
      <c r="K763" s="15"/>
      <c r="L763" s="15"/>
      <c r="M763" s="15"/>
      <c r="N763" s="15"/>
      <c r="O763" s="15"/>
      <c r="P763" s="15"/>
      <c r="Q763" s="15"/>
      <c r="R763" s="15"/>
      <c r="S763" s="15"/>
      <c r="T763" s="15"/>
      <c r="U763" s="15"/>
      <c r="V763" s="15"/>
      <c r="W763" s="15"/>
      <c r="X763" s="15"/>
      <c r="Y763" s="15"/>
      <c r="Z763" s="15"/>
    </row>
    <row r="764" spans="1:26">
      <c r="A764" s="15"/>
      <c r="B764" s="15"/>
      <c r="C764" s="15"/>
      <c r="D764" s="15"/>
      <c r="E764" s="15"/>
      <c r="F764" s="15"/>
      <c r="G764" s="15"/>
      <c r="H764" s="15"/>
      <c r="I764" s="15"/>
      <c r="J764" s="15"/>
      <c r="K764" s="15"/>
      <c r="L764" s="15"/>
      <c r="M764" s="15"/>
      <c r="N764" s="15"/>
      <c r="O764" s="15"/>
      <c r="P764" s="15"/>
      <c r="Q764" s="15"/>
      <c r="R764" s="15"/>
      <c r="S764" s="15"/>
      <c r="T764" s="15"/>
      <c r="U764" s="15"/>
      <c r="V764" s="15"/>
      <c r="W764" s="15"/>
      <c r="X764" s="15"/>
      <c r="Y764" s="15"/>
      <c r="Z764" s="15"/>
    </row>
    <row r="765" spans="1:26">
      <c r="A765" s="15"/>
      <c r="B765" s="15"/>
      <c r="C765" s="15"/>
      <c r="D765" s="15"/>
      <c r="E765" s="15"/>
      <c r="F765" s="15"/>
      <c r="G765" s="15"/>
      <c r="H765" s="15"/>
      <c r="I765" s="15"/>
      <c r="J765" s="15"/>
      <c r="K765" s="15"/>
      <c r="L765" s="15"/>
      <c r="M765" s="15"/>
      <c r="N765" s="15"/>
      <c r="O765" s="15"/>
      <c r="P765" s="15"/>
      <c r="Q765" s="15"/>
      <c r="R765" s="15"/>
      <c r="S765" s="15"/>
      <c r="T765" s="15"/>
      <c r="U765" s="15"/>
      <c r="V765" s="15"/>
      <c r="W765" s="15"/>
      <c r="X765" s="15"/>
      <c r="Y765" s="15"/>
      <c r="Z765" s="15"/>
    </row>
    <row r="766" spans="1:26">
      <c r="A766" s="15"/>
      <c r="B766" s="15"/>
      <c r="C766" s="15"/>
      <c r="D766" s="15"/>
      <c r="E766" s="15"/>
      <c r="F766" s="15"/>
      <c r="G766" s="15"/>
      <c r="H766" s="15"/>
      <c r="I766" s="15"/>
      <c r="J766" s="15"/>
      <c r="K766" s="15"/>
      <c r="L766" s="15"/>
      <c r="M766" s="15"/>
      <c r="N766" s="15"/>
      <c r="O766" s="15"/>
      <c r="P766" s="15"/>
      <c r="Q766" s="15"/>
      <c r="R766" s="15"/>
      <c r="S766" s="15"/>
      <c r="T766" s="15"/>
      <c r="U766" s="15"/>
      <c r="V766" s="15"/>
      <c r="W766" s="15"/>
      <c r="X766" s="15"/>
      <c r="Y766" s="15"/>
      <c r="Z766" s="15"/>
    </row>
    <row r="767" spans="1:26">
      <c r="A767" s="15"/>
      <c r="B767" s="15"/>
      <c r="C767" s="15"/>
      <c r="D767" s="15"/>
      <c r="E767" s="15"/>
      <c r="F767" s="15"/>
      <c r="G767" s="15"/>
      <c r="H767" s="15"/>
      <c r="I767" s="15"/>
      <c r="J767" s="15"/>
      <c r="K767" s="15"/>
      <c r="L767" s="15"/>
      <c r="M767" s="15"/>
      <c r="N767" s="15"/>
      <c r="O767" s="15"/>
      <c r="P767" s="15"/>
      <c r="Q767" s="15"/>
      <c r="R767" s="15"/>
      <c r="S767" s="15"/>
      <c r="T767" s="15"/>
      <c r="U767" s="15"/>
      <c r="V767" s="15"/>
      <c r="W767" s="15"/>
      <c r="X767" s="15"/>
      <c r="Y767" s="15"/>
      <c r="Z767" s="15"/>
    </row>
    <row r="768" spans="1:26">
      <c r="A768" s="15"/>
      <c r="B768" s="15"/>
      <c r="C768" s="15"/>
      <c r="D768" s="15"/>
      <c r="E768" s="15"/>
      <c r="F768" s="15"/>
      <c r="G768" s="15"/>
      <c r="H768" s="15"/>
      <c r="I768" s="15"/>
      <c r="J768" s="15"/>
      <c r="K768" s="15"/>
      <c r="L768" s="15"/>
      <c r="M768" s="15"/>
      <c r="N768" s="15"/>
      <c r="O768" s="15"/>
      <c r="P768" s="15"/>
      <c r="Q768" s="15"/>
      <c r="R768" s="15"/>
      <c r="S768" s="15"/>
      <c r="T768" s="15"/>
      <c r="U768" s="15"/>
      <c r="V768" s="15"/>
      <c r="W768" s="15"/>
      <c r="X768" s="15"/>
      <c r="Y768" s="15"/>
      <c r="Z768" s="15"/>
    </row>
    <row r="769" spans="1:26">
      <c r="A769" s="15"/>
      <c r="B769" s="15"/>
      <c r="C769" s="15"/>
      <c r="D769" s="15"/>
      <c r="E769" s="15"/>
      <c r="F769" s="15"/>
      <c r="G769" s="15"/>
      <c r="H769" s="15"/>
      <c r="I769" s="15"/>
      <c r="J769" s="15"/>
      <c r="K769" s="15"/>
      <c r="L769" s="15"/>
      <c r="M769" s="15"/>
      <c r="N769" s="15"/>
      <c r="O769" s="15"/>
      <c r="P769" s="15"/>
      <c r="Q769" s="15"/>
      <c r="R769" s="15"/>
      <c r="S769" s="15"/>
      <c r="T769" s="15"/>
      <c r="U769" s="15"/>
      <c r="V769" s="15"/>
      <c r="W769" s="15"/>
      <c r="X769" s="15"/>
      <c r="Y769" s="15"/>
      <c r="Z769" s="15"/>
    </row>
    <row r="770" spans="1:26">
      <c r="A770" s="15"/>
      <c r="B770" s="15"/>
      <c r="C770" s="15"/>
      <c r="D770" s="15"/>
      <c r="E770" s="15"/>
      <c r="F770" s="15"/>
      <c r="G770" s="15"/>
      <c r="H770" s="15"/>
      <c r="I770" s="15"/>
      <c r="J770" s="15"/>
      <c r="K770" s="15"/>
      <c r="L770" s="15"/>
      <c r="M770" s="15"/>
      <c r="N770" s="15"/>
      <c r="O770" s="15"/>
      <c r="P770" s="15"/>
      <c r="Q770" s="15"/>
      <c r="R770" s="15"/>
      <c r="S770" s="15"/>
      <c r="T770" s="15"/>
      <c r="U770" s="15"/>
      <c r="V770" s="15"/>
      <c r="W770" s="15"/>
      <c r="X770" s="15"/>
      <c r="Y770" s="15"/>
      <c r="Z770" s="15"/>
    </row>
    <row r="771" spans="1:26">
      <c r="A771" s="15"/>
      <c r="B771" s="15"/>
      <c r="C771" s="15"/>
      <c r="D771" s="15"/>
      <c r="E771" s="15"/>
      <c r="F771" s="15"/>
      <c r="G771" s="15"/>
      <c r="H771" s="15"/>
      <c r="I771" s="15"/>
      <c r="J771" s="15"/>
      <c r="K771" s="15"/>
      <c r="L771" s="15"/>
      <c r="M771" s="15"/>
      <c r="N771" s="15"/>
      <c r="O771" s="15"/>
      <c r="P771" s="15"/>
      <c r="Q771" s="15"/>
      <c r="R771" s="15"/>
      <c r="S771" s="15"/>
      <c r="T771" s="15"/>
      <c r="U771" s="15"/>
      <c r="V771" s="15"/>
      <c r="W771" s="15"/>
      <c r="X771" s="15"/>
      <c r="Y771" s="15"/>
      <c r="Z771" s="15"/>
    </row>
    <row r="772" spans="1:26">
      <c r="A772" s="15"/>
      <c r="B772" s="15"/>
      <c r="C772" s="15"/>
      <c r="D772" s="15"/>
      <c r="E772" s="15"/>
      <c r="F772" s="15"/>
      <c r="G772" s="15"/>
      <c r="H772" s="15"/>
      <c r="I772" s="15"/>
      <c r="J772" s="15"/>
      <c r="K772" s="15"/>
      <c r="L772" s="15"/>
      <c r="M772" s="15"/>
      <c r="N772" s="15"/>
      <c r="O772" s="15"/>
      <c r="P772" s="15"/>
      <c r="Q772" s="15"/>
      <c r="R772" s="15"/>
      <c r="S772" s="15"/>
      <c r="T772" s="15"/>
      <c r="U772" s="15"/>
      <c r="V772" s="15"/>
      <c r="W772" s="15"/>
      <c r="X772" s="15"/>
      <c r="Y772" s="15"/>
      <c r="Z772" s="15"/>
    </row>
    <row r="773" spans="1:26">
      <c r="A773" s="15"/>
      <c r="B773" s="15"/>
      <c r="C773" s="15"/>
      <c r="D773" s="15"/>
      <c r="E773" s="15"/>
      <c r="F773" s="15"/>
      <c r="G773" s="15"/>
      <c r="H773" s="15"/>
      <c r="I773" s="15"/>
      <c r="J773" s="15"/>
      <c r="K773" s="15"/>
      <c r="L773" s="15"/>
      <c r="M773" s="15"/>
      <c r="N773" s="15"/>
      <c r="O773" s="15"/>
      <c r="P773" s="15"/>
      <c r="Q773" s="15"/>
      <c r="R773" s="15"/>
      <c r="S773" s="15"/>
      <c r="T773" s="15"/>
      <c r="U773" s="15"/>
      <c r="V773" s="15"/>
      <c r="W773" s="15"/>
      <c r="X773" s="15"/>
      <c r="Y773" s="15"/>
      <c r="Z773" s="15"/>
    </row>
    <row r="774" spans="1:26">
      <c r="A774" s="15"/>
      <c r="B774" s="15"/>
      <c r="C774" s="15"/>
      <c r="D774" s="15"/>
      <c r="E774" s="15"/>
      <c r="F774" s="15"/>
      <c r="G774" s="15"/>
      <c r="H774" s="15"/>
      <c r="I774" s="15"/>
      <c r="J774" s="15"/>
      <c r="K774" s="15"/>
      <c r="L774" s="15"/>
      <c r="M774" s="15"/>
      <c r="N774" s="15"/>
      <c r="O774" s="15"/>
      <c r="P774" s="15"/>
      <c r="Q774" s="15"/>
      <c r="R774" s="15"/>
      <c r="S774" s="15"/>
      <c r="T774" s="15"/>
      <c r="U774" s="15"/>
      <c r="V774" s="15"/>
      <c r="W774" s="15"/>
      <c r="X774" s="15"/>
      <c r="Y774" s="15"/>
      <c r="Z774" s="15"/>
    </row>
    <row r="775" spans="1:26">
      <c r="A775" s="15"/>
      <c r="B775" s="15"/>
      <c r="C775" s="15"/>
      <c r="D775" s="15"/>
      <c r="E775" s="15"/>
      <c r="F775" s="15"/>
      <c r="G775" s="15"/>
      <c r="H775" s="15"/>
      <c r="I775" s="15"/>
      <c r="J775" s="15"/>
      <c r="K775" s="15"/>
      <c r="L775" s="15"/>
      <c r="M775" s="15"/>
      <c r="N775" s="15"/>
      <c r="O775" s="15"/>
      <c r="P775" s="15"/>
      <c r="Q775" s="15"/>
      <c r="R775" s="15"/>
      <c r="S775" s="15"/>
      <c r="T775" s="15"/>
      <c r="U775" s="15"/>
      <c r="V775" s="15"/>
      <c r="W775" s="15"/>
      <c r="X775" s="15"/>
      <c r="Y775" s="15"/>
      <c r="Z775" s="15"/>
    </row>
    <row r="776" spans="1:26">
      <c r="A776" s="15"/>
      <c r="B776" s="15"/>
      <c r="C776" s="15"/>
      <c r="D776" s="15"/>
      <c r="E776" s="15"/>
      <c r="F776" s="15"/>
      <c r="G776" s="15"/>
      <c r="H776" s="15"/>
      <c r="I776" s="15"/>
      <c r="J776" s="15"/>
      <c r="K776" s="15"/>
      <c r="L776" s="15"/>
      <c r="M776" s="15"/>
      <c r="N776" s="15"/>
      <c r="O776" s="15"/>
      <c r="P776" s="15"/>
      <c r="Q776" s="15"/>
      <c r="R776" s="15"/>
      <c r="S776" s="15"/>
      <c r="T776" s="15"/>
      <c r="U776" s="15"/>
      <c r="V776" s="15"/>
      <c r="W776" s="15"/>
      <c r="X776" s="15"/>
      <c r="Y776" s="15"/>
      <c r="Z776" s="15"/>
    </row>
    <row r="777" spans="1:26">
      <c r="A777" s="15"/>
      <c r="B777" s="15"/>
      <c r="C777" s="15"/>
      <c r="D777" s="15"/>
      <c r="E777" s="15"/>
      <c r="F777" s="15"/>
      <c r="G777" s="15"/>
      <c r="H777" s="15"/>
      <c r="I777" s="15"/>
      <c r="J777" s="15"/>
      <c r="K777" s="15"/>
      <c r="L777" s="15"/>
      <c r="M777" s="15"/>
      <c r="N777" s="15"/>
      <c r="O777" s="15"/>
      <c r="P777" s="15"/>
      <c r="Q777" s="15"/>
      <c r="R777" s="15"/>
      <c r="S777" s="15"/>
      <c r="T777" s="15"/>
      <c r="U777" s="15"/>
      <c r="V777" s="15"/>
      <c r="W777" s="15"/>
      <c r="X777" s="15"/>
      <c r="Y777" s="15"/>
      <c r="Z777" s="15"/>
    </row>
    <row r="778" spans="1:26">
      <c r="A778" s="15"/>
      <c r="B778" s="15"/>
      <c r="C778" s="15"/>
      <c r="D778" s="15"/>
      <c r="E778" s="15"/>
      <c r="F778" s="15"/>
      <c r="G778" s="15"/>
      <c r="H778" s="15"/>
      <c r="I778" s="15"/>
      <c r="J778" s="15"/>
      <c r="K778" s="15"/>
      <c r="L778" s="15"/>
      <c r="M778" s="15"/>
      <c r="N778" s="15"/>
      <c r="O778" s="15"/>
      <c r="P778" s="15"/>
      <c r="Q778" s="15"/>
      <c r="R778" s="15"/>
      <c r="S778" s="15"/>
      <c r="T778" s="15"/>
      <c r="U778" s="15"/>
      <c r="V778" s="15"/>
      <c r="W778" s="15"/>
      <c r="X778" s="15"/>
      <c r="Y778" s="15"/>
      <c r="Z778" s="15"/>
    </row>
    <row r="779" spans="1:26">
      <c r="A779" s="15"/>
      <c r="B779" s="15"/>
      <c r="C779" s="15"/>
      <c r="D779" s="15"/>
      <c r="E779" s="15"/>
      <c r="F779" s="15"/>
      <c r="G779" s="15"/>
      <c r="H779" s="15"/>
      <c r="I779" s="15"/>
      <c r="J779" s="15"/>
      <c r="K779" s="15"/>
      <c r="L779" s="15"/>
      <c r="M779" s="15"/>
      <c r="N779" s="15"/>
      <c r="O779" s="15"/>
      <c r="P779" s="15"/>
      <c r="Q779" s="15"/>
      <c r="R779" s="15"/>
      <c r="S779" s="15"/>
      <c r="T779" s="15"/>
      <c r="U779" s="15"/>
      <c r="V779" s="15"/>
      <c r="W779" s="15"/>
      <c r="X779" s="15"/>
      <c r="Y779" s="15"/>
      <c r="Z779" s="15"/>
    </row>
    <row r="780" spans="1:26">
      <c r="A780" s="15"/>
      <c r="B780" s="15"/>
      <c r="C780" s="15"/>
      <c r="D780" s="15"/>
      <c r="E780" s="15"/>
      <c r="F780" s="15"/>
      <c r="G780" s="15"/>
      <c r="H780" s="15"/>
      <c r="I780" s="15"/>
      <c r="J780" s="15"/>
      <c r="K780" s="15"/>
      <c r="L780" s="15"/>
      <c r="M780" s="15"/>
      <c r="N780" s="15"/>
      <c r="O780" s="15"/>
      <c r="P780" s="15"/>
      <c r="Q780" s="15"/>
      <c r="R780" s="15"/>
      <c r="S780" s="15"/>
      <c r="T780" s="15"/>
      <c r="U780" s="15"/>
      <c r="V780" s="15"/>
      <c r="W780" s="15"/>
      <c r="X780" s="15"/>
      <c r="Y780" s="15"/>
      <c r="Z780" s="15"/>
    </row>
    <row r="781" spans="1:26">
      <c r="A781" s="15"/>
      <c r="B781" s="15"/>
      <c r="C781" s="15"/>
      <c r="D781" s="15"/>
      <c r="E781" s="15"/>
      <c r="F781" s="15"/>
      <c r="G781" s="15"/>
      <c r="H781" s="15"/>
      <c r="I781" s="15"/>
      <c r="J781" s="15"/>
      <c r="K781" s="15"/>
      <c r="L781" s="15"/>
      <c r="M781" s="15"/>
      <c r="N781" s="15"/>
      <c r="O781" s="15"/>
      <c r="P781" s="15"/>
      <c r="Q781" s="15"/>
      <c r="R781" s="15"/>
      <c r="S781" s="15"/>
      <c r="T781" s="15"/>
      <c r="U781" s="15"/>
      <c r="V781" s="15"/>
      <c r="W781" s="15"/>
      <c r="X781" s="15"/>
      <c r="Y781" s="15"/>
      <c r="Z781" s="15"/>
    </row>
    <row r="782" spans="1:26">
      <c r="A782" s="15"/>
      <c r="B782" s="15"/>
      <c r="C782" s="15"/>
      <c r="D782" s="15"/>
      <c r="E782" s="15"/>
      <c r="F782" s="15"/>
      <c r="G782" s="15"/>
      <c r="H782" s="15"/>
      <c r="I782" s="15"/>
      <c r="J782" s="15"/>
      <c r="K782" s="15"/>
      <c r="L782" s="15"/>
      <c r="M782" s="15"/>
      <c r="N782" s="15"/>
      <c r="O782" s="15"/>
      <c r="P782" s="15"/>
      <c r="Q782" s="15"/>
      <c r="R782" s="15"/>
      <c r="S782" s="15"/>
      <c r="T782" s="15"/>
      <c r="U782" s="15"/>
      <c r="V782" s="15"/>
      <c r="W782" s="15"/>
      <c r="X782" s="15"/>
      <c r="Y782" s="15"/>
      <c r="Z782" s="15"/>
    </row>
    <row r="783" spans="1:26">
      <c r="A783" s="15"/>
      <c r="B783" s="15"/>
      <c r="C783" s="15"/>
      <c r="D783" s="15"/>
      <c r="E783" s="15"/>
      <c r="F783" s="15"/>
      <c r="G783" s="15"/>
      <c r="H783" s="15"/>
      <c r="I783" s="15"/>
      <c r="J783" s="15"/>
      <c r="K783" s="15"/>
      <c r="L783" s="15"/>
      <c r="M783" s="15"/>
      <c r="N783" s="15"/>
      <c r="O783" s="15"/>
      <c r="P783" s="15"/>
      <c r="Q783" s="15"/>
      <c r="R783" s="15"/>
      <c r="S783" s="15"/>
      <c r="T783" s="15"/>
      <c r="U783" s="15"/>
      <c r="V783" s="15"/>
      <c r="W783" s="15"/>
      <c r="X783" s="15"/>
      <c r="Y783" s="15"/>
      <c r="Z783" s="15"/>
    </row>
    <row r="784" spans="1:26">
      <c r="A784" s="15"/>
      <c r="B784" s="15"/>
      <c r="C784" s="15"/>
      <c r="D784" s="15"/>
      <c r="E784" s="15"/>
      <c r="F784" s="15"/>
      <c r="G784" s="15"/>
      <c r="H784" s="15"/>
      <c r="I784" s="15"/>
      <c r="J784" s="15"/>
      <c r="K784" s="15"/>
      <c r="L784" s="15"/>
      <c r="M784" s="15"/>
      <c r="N784" s="15"/>
      <c r="O784" s="15"/>
      <c r="P784" s="15"/>
      <c r="Q784" s="15"/>
      <c r="R784" s="15"/>
      <c r="S784" s="15"/>
      <c r="T784" s="15"/>
      <c r="U784" s="15"/>
      <c r="V784" s="15"/>
      <c r="W784" s="15"/>
      <c r="X784" s="15"/>
      <c r="Y784" s="15"/>
      <c r="Z784" s="15"/>
    </row>
    <row r="785" spans="1:26">
      <c r="A785" s="15"/>
      <c r="B785" s="15"/>
      <c r="C785" s="15"/>
      <c r="D785" s="15"/>
      <c r="E785" s="15"/>
      <c r="F785" s="15"/>
      <c r="G785" s="15"/>
      <c r="H785" s="15"/>
      <c r="I785" s="15"/>
      <c r="J785" s="15"/>
      <c r="K785" s="15"/>
      <c r="L785" s="15"/>
      <c r="M785" s="15"/>
      <c r="N785" s="15"/>
      <c r="O785" s="15"/>
      <c r="P785" s="15"/>
      <c r="Q785" s="15"/>
      <c r="R785" s="15"/>
      <c r="S785" s="15"/>
      <c r="T785" s="15"/>
      <c r="U785" s="15"/>
      <c r="V785" s="15"/>
      <c r="W785" s="15"/>
      <c r="X785" s="15"/>
      <c r="Y785" s="15"/>
      <c r="Z785" s="15"/>
    </row>
    <row r="786" spans="1:26">
      <c r="A786" s="15"/>
      <c r="B786" s="15"/>
      <c r="C786" s="15"/>
      <c r="D786" s="15"/>
      <c r="E786" s="15"/>
      <c r="F786" s="15"/>
      <c r="G786" s="15"/>
      <c r="H786" s="15"/>
      <c r="I786" s="15"/>
      <c r="J786" s="15"/>
      <c r="K786" s="15"/>
      <c r="L786" s="15"/>
      <c r="M786" s="15"/>
      <c r="N786" s="15"/>
      <c r="O786" s="15"/>
      <c r="P786" s="15"/>
      <c r="Q786" s="15"/>
      <c r="R786" s="15"/>
      <c r="S786" s="15"/>
      <c r="T786" s="15"/>
      <c r="U786" s="15"/>
      <c r="V786" s="15"/>
      <c r="W786" s="15"/>
      <c r="X786" s="15"/>
      <c r="Y786" s="15"/>
      <c r="Z786" s="15"/>
    </row>
    <row r="787" spans="1:26">
      <c r="A787" s="15"/>
      <c r="B787" s="15"/>
      <c r="C787" s="15"/>
      <c r="D787" s="15"/>
      <c r="E787" s="15"/>
      <c r="F787" s="15"/>
      <c r="G787" s="15"/>
      <c r="H787" s="15"/>
      <c r="I787" s="15"/>
      <c r="J787" s="15"/>
      <c r="K787" s="15"/>
      <c r="L787" s="15"/>
      <c r="M787" s="15"/>
      <c r="N787" s="15"/>
      <c r="O787" s="15"/>
      <c r="P787" s="15"/>
      <c r="Q787" s="15"/>
      <c r="R787" s="15"/>
      <c r="S787" s="15"/>
      <c r="T787" s="15"/>
      <c r="U787" s="15"/>
      <c r="V787" s="15"/>
      <c r="W787" s="15"/>
      <c r="X787" s="15"/>
      <c r="Y787" s="15"/>
      <c r="Z787" s="15"/>
    </row>
    <row r="788" spans="1:26">
      <c r="A788" s="15"/>
      <c r="B788" s="15"/>
      <c r="C788" s="15"/>
      <c r="D788" s="15"/>
      <c r="E788" s="15"/>
      <c r="F788" s="15"/>
      <c r="G788" s="15"/>
      <c r="H788" s="15"/>
      <c r="I788" s="15"/>
      <c r="J788" s="15"/>
      <c r="K788" s="15"/>
      <c r="L788" s="15"/>
      <c r="M788" s="15"/>
      <c r="N788" s="15"/>
      <c r="O788" s="15"/>
      <c r="P788" s="15"/>
      <c r="Q788" s="15"/>
      <c r="R788" s="15"/>
      <c r="S788" s="15"/>
      <c r="T788" s="15"/>
      <c r="U788" s="15"/>
      <c r="V788" s="15"/>
      <c r="W788" s="15"/>
      <c r="X788" s="15"/>
      <c r="Y788" s="15"/>
      <c r="Z788" s="15"/>
    </row>
    <row r="789" spans="1:26">
      <c r="A789" s="15"/>
      <c r="B789" s="15"/>
      <c r="C789" s="15"/>
      <c r="D789" s="15"/>
      <c r="E789" s="15"/>
      <c r="F789" s="15"/>
      <c r="G789" s="15"/>
      <c r="H789" s="15"/>
      <c r="I789" s="15"/>
      <c r="J789" s="15"/>
      <c r="K789" s="15"/>
      <c r="L789" s="15"/>
      <c r="M789" s="15"/>
      <c r="N789" s="15"/>
      <c r="O789" s="15"/>
      <c r="P789" s="15"/>
      <c r="Q789" s="15"/>
      <c r="R789" s="15"/>
      <c r="S789" s="15"/>
      <c r="T789" s="15"/>
      <c r="U789" s="15"/>
      <c r="V789" s="15"/>
      <c r="W789" s="15"/>
      <c r="X789" s="15"/>
      <c r="Y789" s="15"/>
      <c r="Z789" s="15"/>
    </row>
    <row r="790" spans="1:26">
      <c r="A790" s="15"/>
      <c r="B790" s="15"/>
      <c r="C790" s="15"/>
      <c r="D790" s="15"/>
      <c r="E790" s="15"/>
      <c r="F790" s="15"/>
      <c r="G790" s="15"/>
      <c r="H790" s="15"/>
      <c r="I790" s="15"/>
      <c r="J790" s="15"/>
      <c r="K790" s="15"/>
      <c r="L790" s="15"/>
      <c r="M790" s="15"/>
      <c r="N790" s="15"/>
      <c r="O790" s="15"/>
      <c r="P790" s="15"/>
      <c r="Q790" s="15"/>
      <c r="R790" s="15"/>
      <c r="S790" s="15"/>
      <c r="T790" s="15"/>
      <c r="U790" s="15"/>
      <c r="V790" s="15"/>
      <c r="W790" s="15"/>
      <c r="X790" s="15"/>
      <c r="Y790" s="15"/>
      <c r="Z790" s="15"/>
    </row>
    <row r="791" spans="1:26">
      <c r="A791" s="15"/>
      <c r="B791" s="15"/>
      <c r="C791" s="15"/>
      <c r="D791" s="15"/>
      <c r="E791" s="15"/>
      <c r="F791" s="15"/>
      <c r="G791" s="15"/>
      <c r="H791" s="15"/>
      <c r="I791" s="15"/>
      <c r="J791" s="15"/>
      <c r="K791" s="15"/>
      <c r="L791" s="15"/>
      <c r="M791" s="15"/>
      <c r="N791" s="15"/>
      <c r="O791" s="15"/>
      <c r="P791" s="15"/>
      <c r="Q791" s="15"/>
      <c r="R791" s="15"/>
      <c r="S791" s="15"/>
      <c r="T791" s="15"/>
      <c r="U791" s="15"/>
      <c r="V791" s="15"/>
      <c r="W791" s="15"/>
      <c r="X791" s="15"/>
      <c r="Y791" s="15"/>
      <c r="Z791" s="15"/>
    </row>
    <row r="792" spans="1:26">
      <c r="A792" s="15"/>
      <c r="B792" s="15"/>
      <c r="C792" s="15"/>
      <c r="D792" s="15"/>
      <c r="E792" s="15"/>
      <c r="F792" s="15"/>
      <c r="G792" s="15"/>
      <c r="H792" s="15"/>
      <c r="I792" s="15"/>
      <c r="J792" s="15"/>
      <c r="K792" s="15"/>
      <c r="L792" s="15"/>
      <c r="M792" s="15"/>
      <c r="N792" s="15"/>
      <c r="O792" s="15"/>
      <c r="P792" s="15"/>
      <c r="Q792" s="15"/>
      <c r="R792" s="15"/>
      <c r="S792" s="15"/>
      <c r="T792" s="15"/>
      <c r="U792" s="15"/>
      <c r="V792" s="15"/>
      <c r="W792" s="15"/>
      <c r="X792" s="15"/>
      <c r="Y792" s="15"/>
      <c r="Z792" s="15"/>
    </row>
    <row r="793" spans="1:26">
      <c r="A793" s="15"/>
      <c r="B793" s="15"/>
      <c r="C793" s="15"/>
      <c r="D793" s="15"/>
      <c r="E793" s="15"/>
      <c r="F793" s="15"/>
      <c r="G793" s="15"/>
      <c r="H793" s="15"/>
      <c r="I793" s="15"/>
      <c r="J793" s="15"/>
      <c r="K793" s="15"/>
      <c r="L793" s="15"/>
      <c r="M793" s="15"/>
      <c r="N793" s="15"/>
      <c r="O793" s="15"/>
      <c r="P793" s="15"/>
      <c r="Q793" s="15"/>
      <c r="R793" s="15"/>
      <c r="S793" s="15"/>
      <c r="T793" s="15"/>
      <c r="U793" s="15"/>
      <c r="V793" s="15"/>
      <c r="W793" s="15"/>
      <c r="X793" s="15"/>
      <c r="Y793" s="15"/>
      <c r="Z793" s="15"/>
    </row>
    <row r="794" spans="1:26">
      <c r="A794" s="15"/>
      <c r="B794" s="15"/>
      <c r="C794" s="15"/>
      <c r="D794" s="15"/>
      <c r="E794" s="15"/>
      <c r="F794" s="15"/>
      <c r="G794" s="15"/>
      <c r="H794" s="15"/>
      <c r="I794" s="15"/>
      <c r="J794" s="15"/>
      <c r="K794" s="15"/>
      <c r="L794" s="15"/>
      <c r="M794" s="15"/>
      <c r="N794" s="15"/>
      <c r="O794" s="15"/>
      <c r="P794" s="15"/>
      <c r="Q794" s="15"/>
      <c r="R794" s="15"/>
      <c r="S794" s="15"/>
      <c r="T794" s="15"/>
      <c r="U794" s="15"/>
      <c r="V794" s="15"/>
      <c r="W794" s="15"/>
      <c r="X794" s="15"/>
      <c r="Y794" s="15"/>
      <c r="Z794" s="15"/>
    </row>
    <row r="795" spans="1:26">
      <c r="A795" s="15"/>
      <c r="B795" s="15"/>
      <c r="C795" s="15"/>
      <c r="D795" s="15"/>
      <c r="E795" s="15"/>
      <c r="F795" s="15"/>
      <c r="G795" s="15"/>
      <c r="H795" s="15"/>
      <c r="I795" s="15"/>
      <c r="J795" s="15"/>
      <c r="K795" s="15"/>
      <c r="L795" s="15"/>
      <c r="M795" s="15"/>
      <c r="N795" s="15"/>
      <c r="O795" s="15"/>
      <c r="P795" s="15"/>
      <c r="Q795" s="15"/>
      <c r="R795" s="15"/>
      <c r="S795" s="15"/>
      <c r="T795" s="15"/>
      <c r="U795" s="15"/>
      <c r="V795" s="15"/>
      <c r="W795" s="15"/>
      <c r="X795" s="15"/>
      <c r="Y795" s="15"/>
      <c r="Z795" s="15"/>
    </row>
    <row r="796" spans="1:26">
      <c r="A796" s="15"/>
      <c r="B796" s="15"/>
      <c r="C796" s="15"/>
      <c r="D796" s="15"/>
      <c r="E796" s="15"/>
      <c r="F796" s="15"/>
      <c r="G796" s="15"/>
      <c r="H796" s="15"/>
      <c r="I796" s="15"/>
      <c r="J796" s="15"/>
      <c r="K796" s="15"/>
      <c r="L796" s="15"/>
      <c r="M796" s="15"/>
      <c r="N796" s="15"/>
      <c r="O796" s="15"/>
      <c r="P796" s="15"/>
      <c r="Q796" s="15"/>
      <c r="R796" s="15"/>
      <c r="S796" s="15"/>
      <c r="T796" s="15"/>
      <c r="U796" s="15"/>
      <c r="V796" s="15"/>
      <c r="W796" s="15"/>
      <c r="X796" s="15"/>
      <c r="Y796" s="15"/>
      <c r="Z796" s="15"/>
    </row>
    <row r="797" spans="1:26">
      <c r="A797" s="15"/>
      <c r="B797" s="15"/>
      <c r="C797" s="15"/>
      <c r="D797" s="15"/>
      <c r="E797" s="15"/>
      <c r="F797" s="15"/>
      <c r="G797" s="15"/>
      <c r="H797" s="15"/>
      <c r="I797" s="15"/>
      <c r="J797" s="15"/>
      <c r="K797" s="15"/>
      <c r="L797" s="15"/>
      <c r="M797" s="15"/>
      <c r="N797" s="15"/>
      <c r="O797" s="15"/>
      <c r="P797" s="15"/>
      <c r="Q797" s="15"/>
      <c r="R797" s="15"/>
      <c r="S797" s="15"/>
      <c r="T797" s="15"/>
      <c r="U797" s="15"/>
      <c r="V797" s="15"/>
      <c r="W797" s="15"/>
      <c r="X797" s="15"/>
      <c r="Y797" s="15"/>
      <c r="Z797" s="15"/>
    </row>
    <row r="798" spans="1:26">
      <c r="A798" s="15"/>
      <c r="B798" s="15"/>
      <c r="C798" s="15"/>
      <c r="D798" s="15"/>
      <c r="E798" s="15"/>
      <c r="F798" s="15"/>
      <c r="G798" s="15"/>
      <c r="H798" s="15"/>
      <c r="I798" s="15"/>
      <c r="J798" s="15"/>
      <c r="K798" s="15"/>
      <c r="L798" s="15"/>
      <c r="M798" s="15"/>
      <c r="N798" s="15"/>
      <c r="O798" s="15"/>
      <c r="P798" s="15"/>
      <c r="Q798" s="15"/>
      <c r="R798" s="15"/>
      <c r="S798" s="15"/>
      <c r="T798" s="15"/>
      <c r="U798" s="15"/>
      <c r="V798" s="15"/>
      <c r="W798" s="15"/>
      <c r="X798" s="15"/>
      <c r="Y798" s="15"/>
      <c r="Z798" s="15"/>
    </row>
    <row r="799" spans="1:26">
      <c r="A799" s="15"/>
      <c r="B799" s="15"/>
      <c r="C799" s="15"/>
      <c r="D799" s="15"/>
      <c r="E799" s="15"/>
      <c r="F799" s="15"/>
      <c r="G799" s="15"/>
      <c r="H799" s="15"/>
      <c r="I799" s="15"/>
      <c r="J799" s="15"/>
      <c r="K799" s="15"/>
      <c r="L799" s="15"/>
      <c r="M799" s="15"/>
      <c r="N799" s="15"/>
      <c r="O799" s="15"/>
      <c r="P799" s="15"/>
      <c r="Q799" s="15"/>
      <c r="R799" s="15"/>
      <c r="S799" s="15"/>
      <c r="T799" s="15"/>
      <c r="U799" s="15"/>
      <c r="V799" s="15"/>
      <c r="W799" s="15"/>
      <c r="X799" s="15"/>
      <c r="Y799" s="15"/>
      <c r="Z799" s="15"/>
    </row>
    <row r="800" spans="1:26">
      <c r="A800" s="15"/>
      <c r="B800" s="15"/>
      <c r="C800" s="15"/>
      <c r="D800" s="15"/>
      <c r="E800" s="15"/>
      <c r="F800" s="15"/>
      <c r="G800" s="15"/>
      <c r="H800" s="15"/>
      <c r="I800" s="15"/>
      <c r="J800" s="15"/>
      <c r="K800" s="15"/>
      <c r="L800" s="15"/>
      <c r="M800" s="15"/>
      <c r="N800" s="15"/>
      <c r="O800" s="15"/>
      <c r="P800" s="15"/>
      <c r="Q800" s="15"/>
      <c r="R800" s="15"/>
      <c r="S800" s="15"/>
      <c r="T800" s="15"/>
      <c r="U800" s="15"/>
      <c r="V800" s="15"/>
      <c r="W800" s="15"/>
      <c r="X800" s="15"/>
      <c r="Y800" s="15"/>
      <c r="Z800" s="15"/>
    </row>
    <row r="801" spans="1:26">
      <c r="A801" s="15"/>
      <c r="B801" s="15"/>
      <c r="C801" s="15"/>
      <c r="D801" s="15"/>
      <c r="E801" s="15"/>
      <c r="F801" s="15"/>
      <c r="G801" s="15"/>
      <c r="H801" s="15"/>
      <c r="I801" s="15"/>
      <c r="J801" s="15"/>
      <c r="K801" s="15"/>
      <c r="L801" s="15"/>
      <c r="M801" s="15"/>
      <c r="N801" s="15"/>
      <c r="O801" s="15"/>
      <c r="P801" s="15"/>
      <c r="Q801" s="15"/>
      <c r="R801" s="15"/>
      <c r="S801" s="15"/>
      <c r="T801" s="15"/>
      <c r="U801" s="15"/>
      <c r="V801" s="15"/>
      <c r="W801" s="15"/>
      <c r="X801" s="15"/>
      <c r="Y801" s="15"/>
      <c r="Z801" s="15"/>
    </row>
    <row r="802" spans="1:26">
      <c r="A802" s="15"/>
      <c r="B802" s="15"/>
      <c r="C802" s="15"/>
      <c r="D802" s="15"/>
      <c r="E802" s="15"/>
      <c r="F802" s="15"/>
      <c r="G802" s="15"/>
      <c r="H802" s="15"/>
      <c r="I802" s="15"/>
      <c r="J802" s="15"/>
      <c r="K802" s="15"/>
      <c r="L802" s="15"/>
      <c r="M802" s="15"/>
      <c r="N802" s="15"/>
      <c r="O802" s="15"/>
      <c r="P802" s="15"/>
      <c r="Q802" s="15"/>
      <c r="R802" s="15"/>
      <c r="S802" s="15"/>
      <c r="T802" s="15"/>
      <c r="U802" s="15"/>
      <c r="V802" s="15"/>
      <c r="W802" s="15"/>
      <c r="X802" s="15"/>
      <c r="Y802" s="15"/>
      <c r="Z802" s="15"/>
    </row>
    <row r="803" spans="1:26">
      <c r="A803" s="15"/>
      <c r="B803" s="15"/>
      <c r="C803" s="15"/>
      <c r="D803" s="15"/>
      <c r="E803" s="15"/>
      <c r="F803" s="15"/>
      <c r="G803" s="15"/>
      <c r="H803" s="15"/>
      <c r="I803" s="15"/>
      <c r="J803" s="15"/>
      <c r="K803" s="15"/>
      <c r="L803" s="15"/>
      <c r="M803" s="15"/>
      <c r="N803" s="15"/>
      <c r="O803" s="15"/>
      <c r="P803" s="15"/>
      <c r="Q803" s="15"/>
      <c r="R803" s="15"/>
      <c r="S803" s="15"/>
      <c r="T803" s="15"/>
      <c r="U803" s="15"/>
      <c r="V803" s="15"/>
      <c r="W803" s="15"/>
      <c r="X803" s="15"/>
      <c r="Y803" s="15"/>
      <c r="Z803" s="15"/>
    </row>
    <row r="804" spans="1:26">
      <c r="A804" s="15"/>
      <c r="B804" s="15"/>
      <c r="C804" s="15"/>
      <c r="D804" s="15"/>
      <c r="E804" s="15"/>
      <c r="F804" s="15"/>
      <c r="G804" s="15"/>
      <c r="H804" s="15"/>
      <c r="I804" s="15"/>
      <c r="J804" s="15"/>
      <c r="K804" s="15"/>
      <c r="L804" s="15"/>
      <c r="M804" s="15"/>
      <c r="N804" s="15"/>
      <c r="O804" s="15"/>
      <c r="P804" s="15"/>
      <c r="Q804" s="15"/>
      <c r="R804" s="15"/>
      <c r="S804" s="15"/>
      <c r="T804" s="15"/>
      <c r="U804" s="15"/>
      <c r="V804" s="15"/>
      <c r="W804" s="15"/>
      <c r="X804" s="15"/>
      <c r="Y804" s="15"/>
      <c r="Z804" s="15"/>
    </row>
    <row r="805" spans="1:26">
      <c r="A805" s="15"/>
      <c r="B805" s="15"/>
      <c r="C805" s="15"/>
      <c r="D805" s="15"/>
      <c r="E805" s="15"/>
      <c r="F805" s="15"/>
      <c r="G805" s="15"/>
      <c r="H805" s="15"/>
      <c r="I805" s="15"/>
      <c r="J805" s="15"/>
      <c r="K805" s="15"/>
      <c r="L805" s="15"/>
      <c r="M805" s="15"/>
      <c r="N805" s="15"/>
      <c r="O805" s="15"/>
      <c r="P805" s="15"/>
      <c r="Q805" s="15"/>
      <c r="R805" s="15"/>
      <c r="S805" s="15"/>
      <c r="T805" s="15"/>
      <c r="U805" s="15"/>
      <c r="V805" s="15"/>
      <c r="W805" s="15"/>
      <c r="X805" s="15"/>
      <c r="Y805" s="15"/>
      <c r="Z805" s="15"/>
    </row>
    <row r="806" spans="1:26">
      <c r="A806" s="15"/>
      <c r="B806" s="15"/>
      <c r="C806" s="15"/>
      <c r="D806" s="15"/>
      <c r="E806" s="15"/>
      <c r="F806" s="15"/>
      <c r="G806" s="15"/>
      <c r="H806" s="15"/>
      <c r="I806" s="15"/>
      <c r="J806" s="15"/>
      <c r="K806" s="15"/>
      <c r="L806" s="15"/>
      <c r="M806" s="15"/>
      <c r="N806" s="15"/>
      <c r="O806" s="15"/>
      <c r="P806" s="15"/>
      <c r="Q806" s="15"/>
      <c r="R806" s="15"/>
      <c r="S806" s="15"/>
      <c r="T806" s="15"/>
      <c r="U806" s="15"/>
      <c r="V806" s="15"/>
      <c r="W806" s="15"/>
      <c r="X806" s="15"/>
      <c r="Y806" s="15"/>
      <c r="Z806" s="15"/>
    </row>
    <row r="807" spans="1:26">
      <c r="A807" s="15"/>
      <c r="B807" s="15"/>
      <c r="C807" s="15"/>
      <c r="D807" s="15"/>
      <c r="E807" s="15"/>
      <c r="F807" s="15"/>
      <c r="G807" s="15"/>
      <c r="H807" s="15"/>
      <c r="I807" s="15"/>
      <c r="J807" s="15"/>
      <c r="K807" s="15"/>
      <c r="L807" s="15"/>
      <c r="M807" s="15"/>
      <c r="N807" s="15"/>
      <c r="O807" s="15"/>
      <c r="P807" s="15"/>
      <c r="Q807" s="15"/>
      <c r="R807" s="15"/>
      <c r="S807" s="15"/>
      <c r="T807" s="15"/>
      <c r="U807" s="15"/>
      <c r="V807" s="15"/>
      <c r="W807" s="15"/>
      <c r="X807" s="15"/>
      <c r="Y807" s="15"/>
      <c r="Z807" s="15"/>
    </row>
    <row r="808" spans="1:26">
      <c r="A808" s="15"/>
      <c r="B808" s="15"/>
      <c r="C808" s="15"/>
      <c r="D808" s="15"/>
      <c r="E808" s="15"/>
      <c r="F808" s="15"/>
      <c r="G808" s="15"/>
      <c r="H808" s="15"/>
      <c r="I808" s="15"/>
      <c r="J808" s="15"/>
      <c r="K808" s="15"/>
      <c r="L808" s="15"/>
      <c r="M808" s="15"/>
      <c r="N808" s="15"/>
      <c r="O808" s="15"/>
      <c r="P808" s="15"/>
      <c r="Q808" s="15"/>
      <c r="R808" s="15"/>
      <c r="S808" s="15"/>
      <c r="T808" s="15"/>
      <c r="U808" s="15"/>
      <c r="V808" s="15"/>
      <c r="W808" s="15"/>
      <c r="X808" s="15"/>
      <c r="Y808" s="15"/>
      <c r="Z808" s="15"/>
    </row>
    <row r="809" spans="1:26">
      <c r="A809" s="15"/>
      <c r="B809" s="15"/>
      <c r="C809" s="15"/>
      <c r="D809" s="15"/>
      <c r="E809" s="15"/>
      <c r="F809" s="15"/>
      <c r="G809" s="15"/>
      <c r="H809" s="15"/>
      <c r="I809" s="15"/>
      <c r="J809" s="15"/>
      <c r="K809" s="15"/>
      <c r="L809" s="15"/>
      <c r="M809" s="15"/>
      <c r="N809" s="15"/>
      <c r="O809" s="15"/>
      <c r="P809" s="15"/>
      <c r="Q809" s="15"/>
      <c r="R809" s="15"/>
      <c r="S809" s="15"/>
      <c r="T809" s="15"/>
      <c r="U809" s="15"/>
      <c r="V809" s="15"/>
      <c r="W809" s="15"/>
      <c r="X809" s="15"/>
      <c r="Y809" s="15"/>
      <c r="Z809" s="15"/>
    </row>
    <row r="810" spans="1:26">
      <c r="A810" s="15"/>
      <c r="B810" s="15"/>
      <c r="C810" s="15"/>
      <c r="D810" s="15"/>
      <c r="E810" s="15"/>
      <c r="F810" s="15"/>
      <c r="G810" s="15"/>
      <c r="H810" s="15"/>
      <c r="I810" s="15"/>
      <c r="J810" s="15"/>
      <c r="K810" s="15"/>
      <c r="L810" s="15"/>
      <c r="M810" s="15"/>
      <c r="N810" s="15"/>
      <c r="O810" s="15"/>
      <c r="P810" s="15"/>
      <c r="Q810" s="15"/>
      <c r="R810" s="15"/>
      <c r="S810" s="15"/>
      <c r="T810" s="15"/>
      <c r="U810" s="15"/>
      <c r="V810" s="15"/>
      <c r="W810" s="15"/>
      <c r="X810" s="15"/>
      <c r="Y810" s="15"/>
      <c r="Z810" s="15"/>
    </row>
    <row r="811" spans="1:26">
      <c r="A811" s="15"/>
      <c r="B811" s="15"/>
      <c r="C811" s="15"/>
      <c r="D811" s="15"/>
      <c r="E811" s="15"/>
      <c r="F811" s="15"/>
      <c r="G811" s="15"/>
      <c r="H811" s="15"/>
      <c r="I811" s="15"/>
      <c r="J811" s="15"/>
      <c r="K811" s="15"/>
      <c r="L811" s="15"/>
      <c r="M811" s="15"/>
      <c r="N811" s="15"/>
      <c r="O811" s="15"/>
      <c r="P811" s="15"/>
      <c r="Q811" s="15"/>
      <c r="R811" s="15"/>
      <c r="S811" s="15"/>
      <c r="T811" s="15"/>
      <c r="U811" s="15"/>
      <c r="V811" s="15"/>
      <c r="W811" s="15"/>
      <c r="X811" s="15"/>
      <c r="Y811" s="15"/>
      <c r="Z811" s="15"/>
    </row>
    <row r="812" spans="1:26">
      <c r="A812" s="15"/>
      <c r="B812" s="15"/>
      <c r="C812" s="15"/>
      <c r="D812" s="15"/>
      <c r="E812" s="15"/>
      <c r="F812" s="15"/>
      <c r="G812" s="15"/>
      <c r="H812" s="15"/>
      <c r="I812" s="15"/>
      <c r="J812" s="15"/>
      <c r="K812" s="15"/>
      <c r="L812" s="15"/>
      <c r="M812" s="15"/>
      <c r="N812" s="15"/>
      <c r="O812" s="15"/>
      <c r="P812" s="15"/>
      <c r="Q812" s="15"/>
      <c r="R812" s="15"/>
      <c r="S812" s="15"/>
      <c r="T812" s="15"/>
      <c r="U812" s="15"/>
      <c r="V812" s="15"/>
      <c r="W812" s="15"/>
      <c r="X812" s="15"/>
      <c r="Y812" s="15"/>
      <c r="Z812" s="15"/>
    </row>
    <row r="813" spans="1:26">
      <c r="A813" s="15"/>
      <c r="B813" s="15"/>
      <c r="C813" s="15"/>
      <c r="D813" s="15"/>
      <c r="E813" s="15"/>
      <c r="F813" s="15"/>
      <c r="G813" s="15"/>
      <c r="H813" s="15"/>
      <c r="I813" s="15"/>
      <c r="J813" s="15"/>
      <c r="K813" s="15"/>
      <c r="L813" s="15"/>
      <c r="M813" s="15"/>
      <c r="N813" s="15"/>
      <c r="O813" s="15"/>
      <c r="P813" s="15"/>
      <c r="Q813" s="15"/>
      <c r="R813" s="15"/>
      <c r="S813" s="15"/>
      <c r="T813" s="15"/>
      <c r="U813" s="15"/>
      <c r="V813" s="15"/>
      <c r="W813" s="15"/>
      <c r="X813" s="15"/>
      <c r="Y813" s="15"/>
      <c r="Z813" s="15"/>
    </row>
    <row r="814" spans="1:26">
      <c r="A814" s="15"/>
      <c r="B814" s="15"/>
      <c r="C814" s="15"/>
      <c r="D814" s="15"/>
      <c r="E814" s="15"/>
      <c r="F814" s="15"/>
      <c r="G814" s="15"/>
      <c r="H814" s="15"/>
      <c r="I814" s="15"/>
      <c r="J814" s="15"/>
      <c r="K814" s="15"/>
      <c r="L814" s="15"/>
      <c r="M814" s="15"/>
      <c r="N814" s="15"/>
      <c r="O814" s="15"/>
      <c r="P814" s="15"/>
      <c r="Q814" s="15"/>
      <c r="R814" s="15"/>
      <c r="S814" s="15"/>
      <c r="T814" s="15"/>
      <c r="U814" s="15"/>
      <c r="V814" s="15"/>
      <c r="W814" s="15"/>
      <c r="X814" s="15"/>
      <c r="Y814" s="15"/>
      <c r="Z814" s="15"/>
    </row>
    <row r="815" spans="1:26">
      <c r="A815" s="15"/>
      <c r="B815" s="15"/>
      <c r="C815" s="15"/>
      <c r="D815" s="15"/>
      <c r="E815" s="15"/>
      <c r="F815" s="15"/>
      <c r="G815" s="15"/>
      <c r="H815" s="15"/>
      <c r="I815" s="15"/>
      <c r="J815" s="15"/>
      <c r="K815" s="15"/>
      <c r="L815" s="15"/>
      <c r="M815" s="15"/>
      <c r="N815" s="15"/>
      <c r="O815" s="15"/>
      <c r="P815" s="15"/>
      <c r="Q815" s="15"/>
      <c r="R815" s="15"/>
      <c r="S815" s="15"/>
      <c r="T815" s="15"/>
      <c r="U815" s="15"/>
      <c r="V815" s="15"/>
      <c r="W815" s="15"/>
      <c r="X815" s="15"/>
      <c r="Y815" s="15"/>
      <c r="Z815" s="15"/>
    </row>
    <row r="816" spans="1:26">
      <c r="A816" s="15"/>
      <c r="B816" s="15"/>
      <c r="C816" s="15"/>
      <c r="D816" s="15"/>
      <c r="E816" s="15"/>
      <c r="F816" s="15"/>
      <c r="G816" s="15"/>
      <c r="H816" s="15"/>
      <c r="I816" s="15"/>
      <c r="J816" s="15"/>
      <c r="K816" s="15"/>
      <c r="L816" s="15"/>
      <c r="M816" s="15"/>
      <c r="N816" s="15"/>
      <c r="O816" s="15"/>
      <c r="P816" s="15"/>
      <c r="Q816" s="15"/>
      <c r="R816" s="15"/>
      <c r="S816" s="15"/>
      <c r="T816" s="15"/>
      <c r="U816" s="15"/>
      <c r="V816" s="15"/>
      <c r="W816" s="15"/>
      <c r="X816" s="15"/>
      <c r="Y816" s="15"/>
      <c r="Z816" s="15"/>
    </row>
    <row r="817" spans="1:26">
      <c r="A817" s="15"/>
      <c r="B817" s="15"/>
      <c r="C817" s="15"/>
      <c r="D817" s="15"/>
      <c r="E817" s="15"/>
      <c r="F817" s="15"/>
      <c r="G817" s="15"/>
      <c r="H817" s="15"/>
      <c r="I817" s="15"/>
      <c r="J817" s="15"/>
      <c r="K817" s="15"/>
      <c r="L817" s="15"/>
      <c r="M817" s="15"/>
      <c r="N817" s="15"/>
      <c r="O817" s="15"/>
      <c r="P817" s="15"/>
      <c r="Q817" s="15"/>
      <c r="R817" s="15"/>
      <c r="S817" s="15"/>
      <c r="T817" s="15"/>
      <c r="U817" s="15"/>
      <c r="V817" s="15"/>
      <c r="W817" s="15"/>
      <c r="X817" s="15"/>
      <c r="Y817" s="15"/>
      <c r="Z817" s="15"/>
    </row>
    <row r="818" spans="1:26">
      <c r="A818" s="15"/>
      <c r="B818" s="15"/>
      <c r="C818" s="15"/>
      <c r="D818" s="15"/>
      <c r="E818" s="15"/>
      <c r="F818" s="15"/>
      <c r="G818" s="15"/>
      <c r="H818" s="15"/>
      <c r="I818" s="15"/>
      <c r="J818" s="15"/>
      <c r="K818" s="15"/>
      <c r="L818" s="15"/>
      <c r="M818" s="15"/>
      <c r="N818" s="15"/>
      <c r="O818" s="15"/>
      <c r="P818" s="15"/>
      <c r="Q818" s="15"/>
      <c r="R818" s="15"/>
      <c r="S818" s="15"/>
      <c r="T818" s="15"/>
      <c r="U818" s="15"/>
      <c r="V818" s="15"/>
      <c r="W818" s="15"/>
      <c r="X818" s="15"/>
      <c r="Y818" s="15"/>
      <c r="Z818" s="15"/>
    </row>
    <row r="819" spans="1:26">
      <c r="A819" s="15"/>
      <c r="B819" s="15"/>
      <c r="C819" s="15"/>
      <c r="D819" s="15"/>
      <c r="E819" s="15"/>
      <c r="F819" s="15"/>
      <c r="G819" s="15"/>
      <c r="H819" s="15"/>
      <c r="I819" s="15"/>
      <c r="J819" s="15"/>
      <c r="K819" s="15"/>
      <c r="L819" s="15"/>
      <c r="M819" s="15"/>
      <c r="N819" s="15"/>
      <c r="O819" s="15"/>
      <c r="P819" s="15"/>
      <c r="Q819" s="15"/>
      <c r="R819" s="15"/>
      <c r="S819" s="15"/>
      <c r="T819" s="15"/>
      <c r="U819" s="15"/>
      <c r="V819" s="15"/>
      <c r="W819" s="15"/>
      <c r="X819" s="15"/>
      <c r="Y819" s="15"/>
      <c r="Z819" s="15"/>
    </row>
    <row r="820" spans="1:26">
      <c r="A820" s="15"/>
      <c r="B820" s="15"/>
      <c r="C820" s="15"/>
      <c r="D820" s="15"/>
      <c r="E820" s="15"/>
      <c r="F820" s="15"/>
      <c r="G820" s="15"/>
      <c r="H820" s="15"/>
      <c r="I820" s="15"/>
      <c r="J820" s="15"/>
      <c r="K820" s="15"/>
      <c r="L820" s="15"/>
      <c r="M820" s="15"/>
      <c r="N820" s="15"/>
      <c r="O820" s="15"/>
      <c r="P820" s="15"/>
      <c r="Q820" s="15"/>
      <c r="R820" s="15"/>
      <c r="S820" s="15"/>
      <c r="T820" s="15"/>
      <c r="U820" s="15"/>
      <c r="V820" s="15"/>
      <c r="W820" s="15"/>
      <c r="X820" s="15"/>
      <c r="Y820" s="15"/>
      <c r="Z820" s="15"/>
    </row>
    <row r="821" spans="1:26">
      <c r="A821" s="15"/>
      <c r="B821" s="15"/>
      <c r="C821" s="15"/>
      <c r="D821" s="15"/>
      <c r="E821" s="15"/>
      <c r="F821" s="15"/>
      <c r="G821" s="15"/>
      <c r="H821" s="15"/>
      <c r="I821" s="15"/>
      <c r="J821" s="15"/>
      <c r="K821" s="15"/>
      <c r="L821" s="15"/>
      <c r="M821" s="15"/>
      <c r="N821" s="15"/>
      <c r="O821" s="15"/>
      <c r="P821" s="15"/>
      <c r="Q821" s="15"/>
      <c r="R821" s="15"/>
      <c r="S821" s="15"/>
      <c r="T821" s="15"/>
      <c r="U821" s="15"/>
      <c r="V821" s="15"/>
      <c r="W821" s="15"/>
      <c r="X821" s="15"/>
      <c r="Y821" s="15"/>
      <c r="Z821" s="15"/>
    </row>
    <row r="822" spans="1:26">
      <c r="A822" s="15"/>
      <c r="B822" s="15"/>
      <c r="C822" s="15"/>
      <c r="D822" s="15"/>
      <c r="E822" s="15"/>
      <c r="F822" s="15"/>
      <c r="G822" s="15"/>
      <c r="H822" s="15"/>
      <c r="I822" s="15"/>
      <c r="J822" s="15"/>
      <c r="K822" s="15"/>
      <c r="L822" s="15"/>
      <c r="M822" s="15"/>
      <c r="N822" s="15"/>
      <c r="O822" s="15"/>
      <c r="P822" s="15"/>
      <c r="Q822" s="15"/>
      <c r="R822" s="15"/>
      <c r="S822" s="15"/>
      <c r="T822" s="15"/>
      <c r="U822" s="15"/>
      <c r="V822" s="15"/>
      <c r="W822" s="15"/>
      <c r="X822" s="15"/>
      <c r="Y822" s="15"/>
      <c r="Z822" s="15"/>
    </row>
    <row r="823" spans="1:26">
      <c r="A823" s="15"/>
      <c r="B823" s="15"/>
      <c r="C823" s="15"/>
      <c r="D823" s="15"/>
      <c r="E823" s="15"/>
      <c r="F823" s="15"/>
      <c r="G823" s="15"/>
      <c r="H823" s="15"/>
      <c r="I823" s="15"/>
      <c r="J823" s="15"/>
      <c r="K823" s="15"/>
      <c r="L823" s="15"/>
      <c r="M823" s="15"/>
      <c r="N823" s="15"/>
      <c r="O823" s="15"/>
      <c r="P823" s="15"/>
      <c r="Q823" s="15"/>
      <c r="R823" s="15"/>
      <c r="S823" s="15"/>
      <c r="T823" s="15"/>
      <c r="U823" s="15"/>
      <c r="V823" s="15"/>
      <c r="W823" s="15"/>
      <c r="X823" s="15"/>
      <c r="Y823" s="15"/>
      <c r="Z823" s="15"/>
    </row>
    <row r="824" spans="1:26">
      <c r="A824" s="15"/>
      <c r="B824" s="15"/>
      <c r="C824" s="15"/>
      <c r="D824" s="15"/>
      <c r="E824" s="15"/>
      <c r="F824" s="15"/>
      <c r="G824" s="15"/>
      <c r="H824" s="15"/>
      <c r="I824" s="15"/>
      <c r="J824" s="15"/>
      <c r="K824" s="15"/>
      <c r="L824" s="15"/>
      <c r="M824" s="15"/>
      <c r="N824" s="15"/>
      <c r="O824" s="15"/>
      <c r="P824" s="15"/>
      <c r="Q824" s="15"/>
      <c r="R824" s="15"/>
      <c r="S824" s="15"/>
      <c r="T824" s="15"/>
      <c r="U824" s="15"/>
      <c r="V824" s="15"/>
      <c r="W824" s="15"/>
      <c r="X824" s="15"/>
      <c r="Y824" s="15"/>
      <c r="Z824" s="15"/>
    </row>
    <row r="825" spans="1:26">
      <c r="A825" s="15"/>
      <c r="B825" s="15"/>
      <c r="C825" s="15"/>
      <c r="D825" s="15"/>
      <c r="E825" s="15"/>
      <c r="F825" s="15"/>
      <c r="G825" s="15"/>
      <c r="H825" s="15"/>
      <c r="I825" s="15"/>
      <c r="J825" s="15"/>
      <c r="K825" s="15"/>
      <c r="L825" s="15"/>
      <c r="M825" s="15"/>
      <c r="N825" s="15"/>
      <c r="O825" s="15"/>
      <c r="P825" s="15"/>
      <c r="Q825" s="15"/>
      <c r="R825" s="15"/>
      <c r="S825" s="15"/>
      <c r="T825" s="15"/>
      <c r="U825" s="15"/>
      <c r="V825" s="15"/>
      <c r="W825" s="15"/>
      <c r="X825" s="15"/>
      <c r="Y825" s="15"/>
      <c r="Z825" s="15"/>
    </row>
    <row r="826" spans="1:26">
      <c r="A826" s="15"/>
      <c r="B826" s="15"/>
      <c r="C826" s="15"/>
      <c r="D826" s="15"/>
      <c r="E826" s="15"/>
      <c r="F826" s="15"/>
      <c r="G826" s="15"/>
      <c r="H826" s="15"/>
      <c r="I826" s="15"/>
      <c r="J826" s="15"/>
      <c r="K826" s="15"/>
      <c r="L826" s="15"/>
      <c r="M826" s="15"/>
      <c r="N826" s="15"/>
      <c r="O826" s="15"/>
      <c r="P826" s="15"/>
      <c r="Q826" s="15"/>
      <c r="R826" s="15"/>
      <c r="S826" s="15"/>
      <c r="T826" s="15"/>
      <c r="U826" s="15"/>
      <c r="V826" s="15"/>
      <c r="W826" s="15"/>
      <c r="X826" s="15"/>
      <c r="Y826" s="15"/>
      <c r="Z826" s="15"/>
    </row>
    <row r="827" spans="1:26">
      <c r="A827" s="15"/>
      <c r="B827" s="15"/>
      <c r="C827" s="15"/>
      <c r="D827" s="15"/>
      <c r="E827" s="15"/>
      <c r="F827" s="15"/>
      <c r="G827" s="15"/>
      <c r="H827" s="15"/>
      <c r="I827" s="15"/>
      <c r="J827" s="15"/>
      <c r="K827" s="15"/>
      <c r="L827" s="15"/>
      <c r="M827" s="15"/>
      <c r="N827" s="15"/>
      <c r="O827" s="15"/>
      <c r="P827" s="15"/>
      <c r="Q827" s="15"/>
      <c r="R827" s="15"/>
      <c r="S827" s="15"/>
      <c r="T827" s="15"/>
      <c r="U827" s="15"/>
      <c r="V827" s="15"/>
      <c r="W827" s="15"/>
      <c r="X827" s="15"/>
      <c r="Y827" s="15"/>
      <c r="Z827" s="15"/>
    </row>
    <row r="828" spans="1:26">
      <c r="A828" s="15"/>
      <c r="B828" s="15"/>
      <c r="C828" s="15"/>
      <c r="D828" s="15"/>
      <c r="E828" s="15"/>
      <c r="F828" s="15"/>
      <c r="G828" s="15"/>
      <c r="H828" s="15"/>
      <c r="I828" s="15"/>
      <c r="J828" s="15"/>
      <c r="K828" s="15"/>
      <c r="L828" s="15"/>
      <c r="M828" s="15"/>
      <c r="N828" s="15"/>
      <c r="O828" s="15"/>
      <c r="P828" s="15"/>
      <c r="Q828" s="15"/>
      <c r="R828" s="15"/>
      <c r="S828" s="15"/>
      <c r="T828" s="15"/>
      <c r="U828" s="15"/>
      <c r="V828" s="15"/>
      <c r="W828" s="15"/>
      <c r="X828" s="15"/>
      <c r="Y828" s="15"/>
      <c r="Z828" s="15"/>
    </row>
    <row r="829" spans="1:26">
      <c r="A829" s="15"/>
      <c r="B829" s="15"/>
      <c r="C829" s="15"/>
      <c r="D829" s="15"/>
      <c r="E829" s="15"/>
      <c r="F829" s="15"/>
      <c r="G829" s="15"/>
      <c r="H829" s="15"/>
      <c r="I829" s="15"/>
      <c r="J829" s="15"/>
      <c r="K829" s="15"/>
      <c r="L829" s="15"/>
      <c r="M829" s="15"/>
      <c r="N829" s="15"/>
      <c r="O829" s="15"/>
      <c r="P829" s="15"/>
      <c r="Q829" s="15"/>
      <c r="R829" s="15"/>
      <c r="S829" s="15"/>
      <c r="T829" s="15"/>
      <c r="U829" s="15"/>
      <c r="V829" s="15"/>
      <c r="W829" s="15"/>
      <c r="X829" s="15"/>
      <c r="Y829" s="15"/>
      <c r="Z829" s="15"/>
    </row>
    <row r="830" spans="1:26">
      <c r="A830" s="15"/>
      <c r="B830" s="15"/>
      <c r="C830" s="15"/>
      <c r="D830" s="15"/>
      <c r="E830" s="15"/>
      <c r="F830" s="15"/>
      <c r="G830" s="15"/>
      <c r="H830" s="15"/>
      <c r="I830" s="15"/>
      <c r="J830" s="15"/>
      <c r="K830" s="15"/>
      <c r="L830" s="15"/>
      <c r="M830" s="15"/>
      <c r="N830" s="15"/>
      <c r="O830" s="15"/>
      <c r="P830" s="15"/>
      <c r="Q830" s="15"/>
      <c r="R830" s="15"/>
      <c r="S830" s="15"/>
      <c r="T830" s="15"/>
      <c r="U830" s="15"/>
      <c r="V830" s="15"/>
      <c r="W830" s="15"/>
      <c r="X830" s="15"/>
      <c r="Y830" s="15"/>
      <c r="Z830" s="15"/>
    </row>
    <row r="831" spans="1:26">
      <c r="A831" s="15"/>
      <c r="B831" s="15"/>
      <c r="C831" s="15"/>
      <c r="D831" s="15"/>
      <c r="E831" s="15"/>
      <c r="F831" s="15"/>
      <c r="G831" s="15"/>
      <c r="H831" s="15"/>
      <c r="I831" s="15"/>
      <c r="J831" s="15"/>
      <c r="K831" s="15"/>
      <c r="L831" s="15"/>
      <c r="M831" s="15"/>
      <c r="N831" s="15"/>
      <c r="O831" s="15"/>
      <c r="P831" s="15"/>
      <c r="Q831" s="15"/>
      <c r="R831" s="15"/>
      <c r="S831" s="15"/>
      <c r="T831" s="15"/>
      <c r="U831" s="15"/>
      <c r="V831" s="15"/>
      <c r="W831" s="15"/>
      <c r="X831" s="15"/>
      <c r="Y831" s="15"/>
      <c r="Z831" s="15"/>
    </row>
    <row r="832" spans="1:26">
      <c r="A832" s="15"/>
      <c r="B832" s="15"/>
      <c r="C832" s="15"/>
      <c r="D832" s="15"/>
      <c r="E832" s="15"/>
      <c r="F832" s="15"/>
      <c r="G832" s="15"/>
      <c r="H832" s="15"/>
      <c r="I832" s="15"/>
      <c r="J832" s="15"/>
      <c r="K832" s="15"/>
      <c r="L832" s="15"/>
      <c r="M832" s="15"/>
      <c r="N832" s="15"/>
      <c r="O832" s="15"/>
      <c r="P832" s="15"/>
      <c r="Q832" s="15"/>
      <c r="R832" s="15"/>
      <c r="S832" s="15"/>
      <c r="T832" s="15"/>
      <c r="U832" s="15"/>
      <c r="V832" s="15"/>
      <c r="W832" s="15"/>
      <c r="X832" s="15"/>
      <c r="Y832" s="15"/>
      <c r="Z832" s="15"/>
    </row>
    <row r="833" spans="1:26">
      <c r="A833" s="15"/>
      <c r="B833" s="15"/>
      <c r="C833" s="15"/>
      <c r="D833" s="15"/>
      <c r="E833" s="15"/>
      <c r="F833" s="15"/>
      <c r="G833" s="15"/>
      <c r="H833" s="15"/>
      <c r="I833" s="15"/>
      <c r="J833" s="15"/>
      <c r="K833" s="15"/>
      <c r="L833" s="15"/>
      <c r="M833" s="15"/>
      <c r="N833" s="15"/>
      <c r="O833" s="15"/>
      <c r="P833" s="15"/>
      <c r="Q833" s="15"/>
      <c r="R833" s="15"/>
      <c r="S833" s="15"/>
      <c r="T833" s="15"/>
      <c r="U833" s="15"/>
      <c r="V833" s="15"/>
      <c r="W833" s="15"/>
      <c r="X833" s="15"/>
      <c r="Y833" s="15"/>
      <c r="Z833" s="15"/>
    </row>
    <row r="834" spans="1:26">
      <c r="A834" s="15"/>
      <c r="B834" s="15"/>
      <c r="C834" s="15"/>
      <c r="D834" s="15"/>
      <c r="E834" s="15"/>
      <c r="F834" s="15"/>
      <c r="G834" s="15"/>
      <c r="H834" s="15"/>
      <c r="I834" s="15"/>
      <c r="J834" s="15"/>
      <c r="K834" s="15"/>
      <c r="L834" s="15"/>
      <c r="M834" s="15"/>
      <c r="N834" s="15"/>
      <c r="O834" s="15"/>
      <c r="P834" s="15"/>
      <c r="Q834" s="15"/>
      <c r="R834" s="15"/>
      <c r="S834" s="15"/>
      <c r="T834" s="15"/>
      <c r="U834" s="15"/>
      <c r="V834" s="15"/>
      <c r="W834" s="15"/>
      <c r="X834" s="15"/>
      <c r="Y834" s="15"/>
      <c r="Z834" s="15"/>
    </row>
    <row r="835" spans="1:26">
      <c r="A835" s="15"/>
      <c r="B835" s="15"/>
      <c r="C835" s="15"/>
      <c r="D835" s="15"/>
      <c r="E835" s="15"/>
      <c r="F835" s="15"/>
      <c r="G835" s="15"/>
      <c r="H835" s="15"/>
      <c r="I835" s="15"/>
      <c r="J835" s="15"/>
      <c r="K835" s="15"/>
      <c r="L835" s="15"/>
      <c r="M835" s="15"/>
      <c r="N835" s="15"/>
      <c r="O835" s="15"/>
      <c r="P835" s="15"/>
      <c r="Q835" s="15"/>
      <c r="R835" s="15"/>
      <c r="S835" s="15"/>
      <c r="T835" s="15"/>
      <c r="U835" s="15"/>
      <c r="V835" s="15"/>
      <c r="W835" s="15"/>
      <c r="X835" s="15"/>
      <c r="Y835" s="15"/>
      <c r="Z835" s="15"/>
    </row>
    <row r="836" spans="1:26">
      <c r="A836" s="15"/>
      <c r="B836" s="15"/>
      <c r="C836" s="15"/>
      <c r="D836" s="15"/>
      <c r="E836" s="15"/>
      <c r="F836" s="15"/>
      <c r="G836" s="15"/>
      <c r="H836" s="15"/>
      <c r="I836" s="15"/>
      <c r="J836" s="15"/>
      <c r="K836" s="15"/>
      <c r="L836" s="15"/>
      <c r="M836" s="15"/>
      <c r="N836" s="15"/>
      <c r="O836" s="15"/>
      <c r="P836" s="15"/>
      <c r="Q836" s="15"/>
      <c r="R836" s="15"/>
      <c r="S836" s="15"/>
      <c r="T836" s="15"/>
      <c r="U836" s="15"/>
      <c r="V836" s="15"/>
      <c r="W836" s="15"/>
      <c r="X836" s="15"/>
      <c r="Y836" s="15"/>
      <c r="Z836" s="15"/>
    </row>
    <row r="837" spans="1:26">
      <c r="A837" s="15"/>
      <c r="B837" s="15"/>
      <c r="C837" s="15"/>
      <c r="D837" s="15"/>
      <c r="E837" s="15"/>
      <c r="F837" s="15"/>
      <c r="G837" s="15"/>
      <c r="H837" s="15"/>
      <c r="I837" s="15"/>
      <c r="J837" s="15"/>
      <c r="K837" s="15"/>
      <c r="L837" s="15"/>
      <c r="M837" s="15"/>
      <c r="N837" s="15"/>
      <c r="O837" s="15"/>
      <c r="P837" s="15"/>
      <c r="Q837" s="15"/>
      <c r="R837" s="15"/>
      <c r="S837" s="15"/>
      <c r="T837" s="15"/>
      <c r="U837" s="15"/>
      <c r="V837" s="15"/>
      <c r="W837" s="15"/>
      <c r="X837" s="15"/>
      <c r="Y837" s="15"/>
      <c r="Z837" s="15"/>
    </row>
    <row r="838" spans="1:26">
      <c r="A838" s="15"/>
      <c r="B838" s="15"/>
      <c r="C838" s="15"/>
      <c r="D838" s="15"/>
      <c r="E838" s="15"/>
      <c r="F838" s="15"/>
      <c r="G838" s="15"/>
      <c r="H838" s="15"/>
      <c r="I838" s="15"/>
      <c r="J838" s="15"/>
      <c r="K838" s="15"/>
      <c r="L838" s="15"/>
      <c r="M838" s="15"/>
      <c r="N838" s="15"/>
      <c r="O838" s="15"/>
      <c r="P838" s="15"/>
      <c r="Q838" s="15"/>
      <c r="R838" s="15"/>
      <c r="S838" s="15"/>
      <c r="T838" s="15"/>
      <c r="U838" s="15"/>
      <c r="V838" s="15"/>
      <c r="W838" s="15"/>
      <c r="X838" s="15"/>
      <c r="Y838" s="15"/>
      <c r="Z838" s="15"/>
    </row>
    <row r="839" spans="1:26">
      <c r="A839" s="15"/>
      <c r="B839" s="15"/>
      <c r="C839" s="15"/>
      <c r="D839" s="15"/>
      <c r="E839" s="15"/>
      <c r="F839" s="15"/>
      <c r="G839" s="15"/>
      <c r="H839" s="15"/>
      <c r="I839" s="15"/>
      <c r="J839" s="15"/>
      <c r="K839" s="15"/>
      <c r="L839" s="15"/>
      <c r="M839" s="15"/>
      <c r="N839" s="15"/>
      <c r="O839" s="15"/>
      <c r="P839" s="15"/>
      <c r="Q839" s="15"/>
      <c r="R839" s="15"/>
      <c r="S839" s="15"/>
      <c r="T839" s="15"/>
      <c r="U839" s="15"/>
      <c r="V839" s="15"/>
      <c r="W839" s="15"/>
      <c r="X839" s="15"/>
      <c r="Y839" s="15"/>
      <c r="Z839" s="15"/>
    </row>
    <row r="840" spans="1:26">
      <c r="A840" s="15"/>
      <c r="B840" s="15"/>
      <c r="C840" s="15"/>
      <c r="D840" s="15"/>
      <c r="E840" s="15"/>
      <c r="F840" s="15"/>
      <c r="G840" s="15"/>
      <c r="H840" s="15"/>
      <c r="I840" s="15"/>
      <c r="J840" s="15"/>
      <c r="K840" s="15"/>
      <c r="L840" s="15"/>
      <c r="M840" s="15"/>
      <c r="N840" s="15"/>
      <c r="O840" s="15"/>
      <c r="P840" s="15"/>
      <c r="Q840" s="15"/>
      <c r="R840" s="15"/>
      <c r="S840" s="15"/>
      <c r="T840" s="15"/>
      <c r="U840" s="15"/>
      <c r="V840" s="15"/>
      <c r="W840" s="15"/>
      <c r="X840" s="15"/>
      <c r="Y840" s="15"/>
      <c r="Z840" s="15"/>
    </row>
    <row r="841" spans="1:26">
      <c r="A841" s="15"/>
      <c r="B841" s="15"/>
      <c r="C841" s="15"/>
      <c r="D841" s="15"/>
      <c r="E841" s="15"/>
      <c r="F841" s="15"/>
      <c r="G841" s="15"/>
      <c r="H841" s="15"/>
      <c r="I841" s="15"/>
      <c r="J841" s="15"/>
      <c r="K841" s="15"/>
      <c r="L841" s="15"/>
      <c r="M841" s="15"/>
      <c r="N841" s="15"/>
      <c r="O841" s="15"/>
      <c r="P841" s="15"/>
      <c r="Q841" s="15"/>
      <c r="R841" s="15"/>
      <c r="S841" s="15"/>
      <c r="T841" s="15"/>
      <c r="U841" s="15"/>
      <c r="V841" s="15"/>
      <c r="W841" s="15"/>
      <c r="X841" s="15"/>
      <c r="Y841" s="15"/>
      <c r="Z841" s="15"/>
    </row>
    <row r="842" spans="1:26">
      <c r="A842" s="15"/>
      <c r="B842" s="15"/>
      <c r="C842" s="15"/>
      <c r="D842" s="15"/>
      <c r="E842" s="15"/>
      <c r="F842" s="15"/>
      <c r="G842" s="15"/>
      <c r="H842" s="15"/>
      <c r="I842" s="15"/>
      <c r="J842" s="15"/>
      <c r="K842" s="15"/>
      <c r="L842" s="15"/>
      <c r="M842" s="15"/>
      <c r="N842" s="15"/>
      <c r="O842" s="15"/>
      <c r="P842" s="15"/>
      <c r="Q842" s="15"/>
      <c r="R842" s="15"/>
      <c r="S842" s="15"/>
      <c r="T842" s="15"/>
      <c r="U842" s="15"/>
      <c r="V842" s="15"/>
      <c r="W842" s="15"/>
      <c r="X842" s="15"/>
      <c r="Y842" s="15"/>
      <c r="Z842" s="15"/>
    </row>
    <row r="843" spans="1:26">
      <c r="A843" s="15"/>
      <c r="B843" s="15"/>
      <c r="C843" s="15"/>
      <c r="D843" s="15"/>
      <c r="E843" s="15"/>
      <c r="F843" s="15"/>
      <c r="G843" s="15"/>
      <c r="H843" s="15"/>
      <c r="I843" s="15"/>
      <c r="J843" s="15"/>
      <c r="K843" s="15"/>
      <c r="L843" s="15"/>
      <c r="M843" s="15"/>
      <c r="N843" s="15"/>
      <c r="O843" s="15"/>
      <c r="P843" s="15"/>
      <c r="Q843" s="15"/>
      <c r="R843" s="15"/>
      <c r="S843" s="15"/>
      <c r="T843" s="15"/>
      <c r="U843" s="15"/>
      <c r="V843" s="15"/>
      <c r="W843" s="15"/>
      <c r="X843" s="15"/>
      <c r="Y843" s="15"/>
      <c r="Z843" s="15"/>
    </row>
    <row r="844" spans="1:26">
      <c r="A844" s="15"/>
      <c r="B844" s="15"/>
      <c r="C844" s="15"/>
      <c r="D844" s="15"/>
      <c r="E844" s="15"/>
      <c r="F844" s="15"/>
      <c r="G844" s="15"/>
      <c r="H844" s="15"/>
      <c r="I844" s="15"/>
      <c r="J844" s="15"/>
      <c r="K844" s="15"/>
      <c r="L844" s="15"/>
      <c r="M844" s="15"/>
      <c r="N844" s="15"/>
      <c r="O844" s="15"/>
      <c r="P844" s="15"/>
      <c r="Q844" s="15"/>
      <c r="R844" s="15"/>
      <c r="S844" s="15"/>
      <c r="T844" s="15"/>
      <c r="U844" s="15"/>
      <c r="V844" s="15"/>
      <c r="W844" s="15"/>
      <c r="X844" s="15"/>
      <c r="Y844" s="15"/>
      <c r="Z844" s="15"/>
    </row>
    <row r="845" spans="1:26">
      <c r="A845" s="15"/>
      <c r="B845" s="15"/>
      <c r="C845" s="15"/>
      <c r="D845" s="15"/>
      <c r="E845" s="15"/>
      <c r="F845" s="15"/>
      <c r="G845" s="15"/>
      <c r="H845" s="15"/>
      <c r="I845" s="15"/>
      <c r="J845" s="15"/>
      <c r="K845" s="15"/>
      <c r="L845" s="15"/>
      <c r="M845" s="15"/>
      <c r="N845" s="15"/>
      <c r="O845" s="15"/>
      <c r="P845" s="15"/>
      <c r="Q845" s="15"/>
      <c r="R845" s="15"/>
      <c r="S845" s="15"/>
      <c r="T845" s="15"/>
      <c r="U845" s="15"/>
      <c r="V845" s="15"/>
      <c r="W845" s="15"/>
      <c r="X845" s="15"/>
      <c r="Y845" s="15"/>
      <c r="Z845" s="15"/>
    </row>
    <row r="846" spans="1:26">
      <c r="A846" s="15"/>
      <c r="B846" s="15"/>
      <c r="C846" s="15"/>
      <c r="D846" s="15"/>
      <c r="E846" s="15"/>
      <c r="F846" s="15"/>
      <c r="G846" s="15"/>
      <c r="H846" s="15"/>
      <c r="I846" s="15"/>
      <c r="J846" s="15"/>
      <c r="K846" s="15"/>
      <c r="L846" s="15"/>
      <c r="M846" s="15"/>
      <c r="N846" s="15"/>
      <c r="O846" s="15"/>
      <c r="P846" s="15"/>
      <c r="Q846" s="15"/>
      <c r="R846" s="15"/>
      <c r="S846" s="15"/>
      <c r="T846" s="15"/>
      <c r="U846" s="15"/>
      <c r="V846" s="15"/>
      <c r="W846" s="15"/>
      <c r="X846" s="15"/>
      <c r="Y846" s="15"/>
      <c r="Z846" s="15"/>
    </row>
    <row r="847" spans="1:26">
      <c r="A847" s="15"/>
      <c r="B847" s="15"/>
      <c r="C847" s="15"/>
      <c r="D847" s="15"/>
      <c r="E847" s="15"/>
      <c r="F847" s="15"/>
      <c r="G847" s="15"/>
      <c r="H847" s="15"/>
      <c r="I847" s="15"/>
      <c r="J847" s="15"/>
      <c r="K847" s="15"/>
      <c r="L847" s="15"/>
      <c r="M847" s="15"/>
      <c r="N847" s="15"/>
      <c r="O847" s="15"/>
      <c r="P847" s="15"/>
      <c r="Q847" s="15"/>
      <c r="R847" s="15"/>
      <c r="S847" s="15"/>
      <c r="T847" s="15"/>
      <c r="U847" s="15"/>
      <c r="V847" s="15"/>
      <c r="W847" s="15"/>
      <c r="X847" s="15"/>
      <c r="Y847" s="15"/>
      <c r="Z847" s="15"/>
    </row>
    <row r="848" spans="1:26">
      <c r="A848" s="15"/>
      <c r="B848" s="15"/>
      <c r="C848" s="15"/>
      <c r="D848" s="15"/>
      <c r="E848" s="15"/>
      <c r="F848" s="15"/>
      <c r="G848" s="15"/>
      <c r="H848" s="15"/>
      <c r="I848" s="15"/>
      <c r="J848" s="15"/>
      <c r="K848" s="15"/>
      <c r="L848" s="15"/>
      <c r="M848" s="15"/>
      <c r="N848" s="15"/>
      <c r="O848" s="15"/>
      <c r="P848" s="15"/>
      <c r="Q848" s="15"/>
      <c r="R848" s="15"/>
      <c r="S848" s="15"/>
      <c r="T848" s="15"/>
      <c r="U848" s="15"/>
      <c r="V848" s="15"/>
      <c r="W848" s="15"/>
      <c r="X848" s="15"/>
      <c r="Y848" s="15"/>
      <c r="Z848" s="15"/>
    </row>
    <row r="849" spans="1:26">
      <c r="A849" s="15"/>
      <c r="B849" s="15"/>
      <c r="C849" s="15"/>
      <c r="D849" s="15"/>
      <c r="E849" s="15"/>
      <c r="F849" s="15"/>
      <c r="G849" s="15"/>
      <c r="H849" s="15"/>
      <c r="I849" s="15"/>
      <c r="J849" s="15"/>
      <c r="K849" s="15"/>
      <c r="L849" s="15"/>
      <c r="M849" s="15"/>
      <c r="N849" s="15"/>
      <c r="O849" s="15"/>
      <c r="P849" s="15"/>
      <c r="Q849" s="15"/>
      <c r="R849" s="15"/>
      <c r="S849" s="15"/>
      <c r="T849" s="15"/>
      <c r="U849" s="15"/>
      <c r="V849" s="15"/>
      <c r="W849" s="15"/>
      <c r="X849" s="15"/>
      <c r="Y849" s="15"/>
      <c r="Z849" s="15"/>
    </row>
    <row r="850" spans="1:26">
      <c r="A850" s="15"/>
      <c r="B850" s="15"/>
      <c r="C850" s="15"/>
      <c r="D850" s="15"/>
      <c r="E850" s="15"/>
      <c r="F850" s="15"/>
      <c r="G850" s="15"/>
      <c r="H850" s="15"/>
      <c r="I850" s="15"/>
      <c r="J850" s="15"/>
      <c r="K850" s="15"/>
      <c r="L850" s="15"/>
      <c r="M850" s="15"/>
      <c r="N850" s="15"/>
      <c r="O850" s="15"/>
      <c r="P850" s="15"/>
      <c r="Q850" s="15"/>
      <c r="R850" s="15"/>
      <c r="S850" s="15"/>
      <c r="T850" s="15"/>
      <c r="U850" s="15"/>
      <c r="V850" s="15"/>
      <c r="W850" s="15"/>
      <c r="X850" s="15"/>
      <c r="Y850" s="15"/>
      <c r="Z850" s="15"/>
    </row>
    <row r="851" spans="1:26">
      <c r="A851" s="15"/>
      <c r="B851" s="15"/>
      <c r="C851" s="15"/>
      <c r="D851" s="15"/>
      <c r="E851" s="15"/>
      <c r="F851" s="15"/>
      <c r="G851" s="15"/>
      <c r="H851" s="15"/>
      <c r="I851" s="15"/>
      <c r="J851" s="15"/>
      <c r="K851" s="15"/>
      <c r="L851" s="15"/>
      <c r="M851" s="15"/>
      <c r="N851" s="15"/>
      <c r="O851" s="15"/>
      <c r="P851" s="15"/>
      <c r="Q851" s="15"/>
      <c r="R851" s="15"/>
      <c r="S851" s="15"/>
      <c r="T851" s="15"/>
      <c r="U851" s="15"/>
      <c r="V851" s="15"/>
      <c r="W851" s="15"/>
      <c r="X851" s="15"/>
      <c r="Y851" s="15"/>
      <c r="Z851" s="15"/>
    </row>
    <row r="852" spans="1:26">
      <c r="A852" s="15"/>
      <c r="B852" s="15"/>
      <c r="C852" s="15"/>
      <c r="D852" s="15"/>
      <c r="E852" s="15"/>
      <c r="F852" s="15"/>
      <c r="G852" s="15"/>
      <c r="H852" s="15"/>
      <c r="I852" s="15"/>
      <c r="J852" s="15"/>
      <c r="K852" s="15"/>
      <c r="L852" s="15"/>
      <c r="M852" s="15"/>
      <c r="N852" s="15"/>
      <c r="O852" s="15"/>
      <c r="P852" s="15"/>
      <c r="Q852" s="15"/>
      <c r="R852" s="15"/>
      <c r="S852" s="15"/>
      <c r="T852" s="15"/>
      <c r="U852" s="15"/>
      <c r="V852" s="15"/>
      <c r="W852" s="15"/>
      <c r="X852" s="15"/>
      <c r="Y852" s="15"/>
      <c r="Z852" s="15"/>
    </row>
    <row r="853" spans="1:26">
      <c r="A853" s="15"/>
      <c r="B853" s="15"/>
      <c r="C853" s="15"/>
      <c r="D853" s="15"/>
      <c r="E853" s="15"/>
      <c r="F853" s="15"/>
      <c r="G853" s="15"/>
      <c r="H853" s="15"/>
      <c r="I853" s="15"/>
      <c r="J853" s="15"/>
      <c r="K853" s="15"/>
      <c r="L853" s="15"/>
      <c r="M853" s="15"/>
      <c r="N853" s="15"/>
      <c r="O853" s="15"/>
      <c r="P853" s="15"/>
      <c r="Q853" s="15"/>
      <c r="R853" s="15"/>
      <c r="S853" s="15"/>
      <c r="T853" s="15"/>
      <c r="U853" s="15"/>
      <c r="V853" s="15"/>
      <c r="W853" s="15"/>
      <c r="X853" s="15"/>
      <c r="Y853" s="15"/>
      <c r="Z853" s="15"/>
    </row>
    <row r="854" spans="1:26">
      <c r="A854" s="15"/>
      <c r="B854" s="15"/>
      <c r="C854" s="15"/>
      <c r="D854" s="15"/>
      <c r="E854" s="15"/>
      <c r="F854" s="15"/>
      <c r="G854" s="15"/>
      <c r="H854" s="15"/>
      <c r="I854" s="15"/>
      <c r="J854" s="15"/>
      <c r="K854" s="15"/>
      <c r="L854" s="15"/>
      <c r="M854" s="15"/>
      <c r="N854" s="15"/>
      <c r="O854" s="15"/>
      <c r="P854" s="15"/>
      <c r="Q854" s="15"/>
      <c r="R854" s="15"/>
      <c r="S854" s="15"/>
      <c r="T854" s="15"/>
      <c r="U854" s="15"/>
      <c r="V854" s="15"/>
      <c r="W854" s="15"/>
      <c r="X854" s="15"/>
      <c r="Y854" s="15"/>
      <c r="Z854" s="15"/>
    </row>
    <row r="855" spans="1:26">
      <c r="A855" s="15"/>
      <c r="B855" s="15"/>
      <c r="C855" s="15"/>
      <c r="D855" s="15"/>
      <c r="E855" s="15"/>
      <c r="F855" s="15"/>
      <c r="G855" s="15"/>
      <c r="H855" s="15"/>
      <c r="I855" s="15"/>
      <c r="J855" s="15"/>
      <c r="K855" s="15"/>
      <c r="L855" s="15"/>
      <c r="M855" s="15"/>
      <c r="N855" s="15"/>
      <c r="O855" s="15"/>
      <c r="P855" s="15"/>
      <c r="Q855" s="15"/>
      <c r="R855" s="15"/>
      <c r="S855" s="15"/>
      <c r="T855" s="15"/>
      <c r="U855" s="15"/>
      <c r="V855" s="15"/>
      <c r="W855" s="15"/>
      <c r="X855" s="15"/>
      <c r="Y855" s="15"/>
      <c r="Z855" s="15"/>
    </row>
    <row r="856" spans="1:26">
      <c r="A856" s="15"/>
      <c r="B856" s="15"/>
      <c r="C856" s="15"/>
      <c r="D856" s="15"/>
      <c r="E856" s="15"/>
      <c r="F856" s="15"/>
      <c r="G856" s="15"/>
      <c r="H856" s="15"/>
      <c r="I856" s="15"/>
      <c r="J856" s="15"/>
      <c r="K856" s="15"/>
      <c r="L856" s="15"/>
      <c r="M856" s="15"/>
      <c r="N856" s="15"/>
      <c r="O856" s="15"/>
      <c r="P856" s="15"/>
      <c r="Q856" s="15"/>
      <c r="R856" s="15"/>
      <c r="S856" s="15"/>
      <c r="T856" s="15"/>
      <c r="U856" s="15"/>
      <c r="V856" s="15"/>
      <c r="W856" s="15"/>
      <c r="X856" s="15"/>
      <c r="Y856" s="15"/>
      <c r="Z856" s="15"/>
    </row>
    <row r="857" spans="1:26">
      <c r="A857" s="15"/>
      <c r="B857" s="15"/>
      <c r="C857" s="15"/>
      <c r="D857" s="15"/>
      <c r="E857" s="15"/>
      <c r="F857" s="15"/>
      <c r="G857" s="15"/>
      <c r="H857" s="15"/>
      <c r="I857" s="15"/>
      <c r="J857" s="15"/>
      <c r="K857" s="15"/>
      <c r="L857" s="15"/>
      <c r="M857" s="15"/>
      <c r="N857" s="15"/>
      <c r="O857" s="15"/>
      <c r="P857" s="15"/>
      <c r="Q857" s="15"/>
      <c r="R857" s="15"/>
      <c r="S857" s="15"/>
      <c r="T857" s="15"/>
      <c r="U857" s="15"/>
      <c r="V857" s="15"/>
      <c r="W857" s="15"/>
      <c r="X857" s="15"/>
      <c r="Y857" s="15"/>
      <c r="Z857" s="15"/>
    </row>
    <row r="858" spans="1:26">
      <c r="A858" s="15"/>
      <c r="B858" s="15"/>
      <c r="C858" s="15"/>
      <c r="D858" s="15"/>
      <c r="E858" s="15"/>
      <c r="F858" s="15"/>
      <c r="G858" s="15"/>
      <c r="H858" s="15"/>
      <c r="I858" s="15"/>
      <c r="J858" s="15"/>
      <c r="K858" s="15"/>
      <c r="L858" s="15"/>
      <c r="M858" s="15"/>
      <c r="N858" s="15"/>
      <c r="O858" s="15"/>
      <c r="P858" s="15"/>
      <c r="Q858" s="15"/>
      <c r="R858" s="15"/>
      <c r="S858" s="15"/>
      <c r="T858" s="15"/>
      <c r="U858" s="15"/>
      <c r="V858" s="15"/>
      <c r="W858" s="15"/>
      <c r="X858" s="15"/>
      <c r="Y858" s="15"/>
      <c r="Z858" s="15"/>
    </row>
    <row r="859" spans="1:26">
      <c r="A859" s="15"/>
      <c r="B859" s="15"/>
      <c r="C859" s="15"/>
      <c r="D859" s="15"/>
      <c r="E859" s="15"/>
      <c r="F859" s="15"/>
      <c r="G859" s="15"/>
      <c r="H859" s="15"/>
      <c r="I859" s="15"/>
      <c r="J859" s="15"/>
      <c r="K859" s="15"/>
      <c r="L859" s="15"/>
      <c r="M859" s="15"/>
      <c r="N859" s="15"/>
      <c r="O859" s="15"/>
      <c r="P859" s="15"/>
      <c r="Q859" s="15"/>
      <c r="R859" s="15"/>
      <c r="S859" s="15"/>
      <c r="T859" s="15"/>
      <c r="U859" s="15"/>
      <c r="V859" s="15"/>
      <c r="W859" s="15"/>
      <c r="X859" s="15"/>
      <c r="Y859" s="15"/>
      <c r="Z859" s="15"/>
    </row>
    <row r="860" spans="1:26">
      <c r="A860" s="15"/>
      <c r="B860" s="15"/>
      <c r="C860" s="15"/>
      <c r="D860" s="15"/>
      <c r="E860" s="15"/>
      <c r="F860" s="15"/>
      <c r="G860" s="15"/>
      <c r="H860" s="15"/>
      <c r="I860" s="15"/>
      <c r="J860" s="15"/>
      <c r="K860" s="15"/>
      <c r="L860" s="15"/>
      <c r="M860" s="15"/>
      <c r="N860" s="15"/>
      <c r="O860" s="15"/>
      <c r="P860" s="15"/>
      <c r="Q860" s="15"/>
      <c r="R860" s="15"/>
      <c r="S860" s="15"/>
      <c r="T860" s="15"/>
      <c r="U860" s="15"/>
      <c r="V860" s="15"/>
      <c r="W860" s="15"/>
      <c r="X860" s="15"/>
      <c r="Y860" s="15"/>
      <c r="Z860" s="15"/>
    </row>
    <row r="861" spans="1:26">
      <c r="A861" s="15"/>
      <c r="B861" s="15"/>
      <c r="C861" s="15"/>
      <c r="D861" s="15"/>
      <c r="E861" s="15"/>
      <c r="F861" s="15"/>
      <c r="G861" s="15"/>
      <c r="H861" s="15"/>
      <c r="I861" s="15"/>
      <c r="J861" s="15"/>
      <c r="K861" s="15"/>
      <c r="L861" s="15"/>
      <c r="M861" s="15"/>
      <c r="N861" s="15"/>
      <c r="O861" s="15"/>
      <c r="P861" s="15"/>
      <c r="Q861" s="15"/>
      <c r="R861" s="15"/>
      <c r="S861" s="15"/>
      <c r="T861" s="15"/>
      <c r="U861" s="15"/>
      <c r="V861" s="15"/>
      <c r="W861" s="15"/>
      <c r="X861" s="15"/>
      <c r="Y861" s="15"/>
      <c r="Z861" s="15"/>
    </row>
    <row r="862" spans="1:26">
      <c r="A862" s="15"/>
      <c r="B862" s="15"/>
      <c r="C862" s="15"/>
      <c r="D862" s="15"/>
      <c r="E862" s="15"/>
      <c r="F862" s="15"/>
      <c r="G862" s="15"/>
      <c r="H862" s="15"/>
      <c r="I862" s="15"/>
      <c r="J862" s="15"/>
      <c r="K862" s="15"/>
      <c r="L862" s="15"/>
      <c r="M862" s="15"/>
      <c r="N862" s="15"/>
      <c r="O862" s="15"/>
      <c r="P862" s="15"/>
      <c r="Q862" s="15"/>
      <c r="R862" s="15"/>
      <c r="S862" s="15"/>
      <c r="T862" s="15"/>
      <c r="U862" s="15"/>
      <c r="V862" s="15"/>
      <c r="W862" s="15"/>
      <c r="X862" s="15"/>
      <c r="Y862" s="15"/>
      <c r="Z862" s="15"/>
    </row>
    <row r="863" spans="1:26">
      <c r="A863" s="15"/>
      <c r="B863" s="15"/>
      <c r="C863" s="15"/>
      <c r="D863" s="15"/>
      <c r="E863" s="15"/>
      <c r="F863" s="15"/>
      <c r="G863" s="15"/>
      <c r="H863" s="15"/>
      <c r="I863" s="15"/>
      <c r="J863" s="15"/>
      <c r="K863" s="15"/>
      <c r="L863" s="15"/>
      <c r="M863" s="15"/>
      <c r="N863" s="15"/>
      <c r="O863" s="15"/>
      <c r="P863" s="15"/>
      <c r="Q863" s="15"/>
      <c r="R863" s="15"/>
      <c r="S863" s="15"/>
      <c r="T863" s="15"/>
      <c r="U863" s="15"/>
      <c r="V863" s="15"/>
      <c r="W863" s="15"/>
      <c r="X863" s="15"/>
      <c r="Y863" s="15"/>
      <c r="Z863" s="15"/>
    </row>
    <row r="864" spans="1:26">
      <c r="A864" s="15"/>
      <c r="B864" s="15"/>
      <c r="C864" s="15"/>
      <c r="D864" s="15"/>
      <c r="E864" s="15"/>
      <c r="F864" s="15"/>
      <c r="G864" s="15"/>
      <c r="H864" s="15"/>
      <c r="I864" s="15"/>
      <c r="J864" s="15"/>
      <c r="K864" s="15"/>
      <c r="L864" s="15"/>
      <c r="M864" s="15"/>
      <c r="N864" s="15"/>
      <c r="O864" s="15"/>
      <c r="P864" s="15"/>
      <c r="Q864" s="15"/>
      <c r="R864" s="15"/>
      <c r="S864" s="15"/>
      <c r="T864" s="15"/>
      <c r="U864" s="15"/>
      <c r="V864" s="15"/>
      <c r="W864" s="15"/>
      <c r="X864" s="15"/>
      <c r="Y864" s="15"/>
      <c r="Z864" s="15"/>
    </row>
    <row r="865" spans="1:26">
      <c r="A865" s="15"/>
      <c r="B865" s="15"/>
      <c r="C865" s="15"/>
      <c r="D865" s="15"/>
      <c r="E865" s="15"/>
      <c r="F865" s="15"/>
      <c r="G865" s="15"/>
      <c r="H865" s="15"/>
      <c r="I865" s="15"/>
      <c r="J865" s="15"/>
      <c r="K865" s="15"/>
      <c r="L865" s="15"/>
      <c r="M865" s="15"/>
      <c r="N865" s="15"/>
      <c r="O865" s="15"/>
      <c r="P865" s="15"/>
      <c r="Q865" s="15"/>
      <c r="R865" s="15"/>
      <c r="S865" s="15"/>
      <c r="T865" s="15"/>
      <c r="U865" s="15"/>
      <c r="V865" s="15"/>
      <c r="W865" s="15"/>
      <c r="X865" s="15"/>
      <c r="Y865" s="15"/>
      <c r="Z865" s="15"/>
    </row>
    <row r="866" spans="1:26">
      <c r="A866" s="15"/>
      <c r="B866" s="15"/>
      <c r="C866" s="15"/>
      <c r="D866" s="15"/>
      <c r="E866" s="15"/>
      <c r="F866" s="15"/>
      <c r="G866" s="15"/>
      <c r="H866" s="15"/>
      <c r="I866" s="15"/>
      <c r="J866" s="15"/>
      <c r="K866" s="15"/>
      <c r="L866" s="15"/>
      <c r="M866" s="15"/>
      <c r="N866" s="15"/>
      <c r="O866" s="15"/>
      <c r="P866" s="15"/>
      <c r="Q866" s="15"/>
      <c r="R866" s="15"/>
      <c r="S866" s="15"/>
      <c r="T866" s="15"/>
      <c r="U866" s="15"/>
      <c r="V866" s="15"/>
      <c r="W866" s="15"/>
      <c r="X866" s="15"/>
      <c r="Y866" s="15"/>
      <c r="Z866" s="15"/>
    </row>
    <row r="867" spans="1:26">
      <c r="A867" s="15"/>
      <c r="B867" s="15"/>
      <c r="C867" s="15"/>
      <c r="D867" s="15"/>
      <c r="E867" s="15"/>
      <c r="F867" s="15"/>
      <c r="G867" s="15"/>
      <c r="H867" s="15"/>
      <c r="I867" s="15"/>
      <c r="J867" s="15"/>
      <c r="K867" s="15"/>
      <c r="L867" s="15"/>
      <c r="M867" s="15"/>
      <c r="N867" s="15"/>
      <c r="O867" s="15"/>
      <c r="P867" s="15"/>
      <c r="Q867" s="15"/>
      <c r="R867" s="15"/>
      <c r="S867" s="15"/>
      <c r="T867" s="15"/>
      <c r="U867" s="15"/>
      <c r="V867" s="15"/>
      <c r="W867" s="15"/>
      <c r="X867" s="15"/>
      <c r="Y867" s="15"/>
      <c r="Z867" s="15"/>
    </row>
    <row r="868" spans="1:26">
      <c r="A868" s="15"/>
      <c r="B868" s="15"/>
      <c r="C868" s="15"/>
      <c r="D868" s="15"/>
      <c r="E868" s="15"/>
      <c r="F868" s="15"/>
      <c r="G868" s="15"/>
      <c r="H868" s="15"/>
      <c r="I868" s="15"/>
      <c r="J868" s="15"/>
      <c r="K868" s="15"/>
      <c r="L868" s="15"/>
      <c r="M868" s="15"/>
      <c r="N868" s="15"/>
      <c r="O868" s="15"/>
      <c r="P868" s="15"/>
      <c r="Q868" s="15"/>
      <c r="R868" s="15"/>
      <c r="S868" s="15"/>
      <c r="T868" s="15"/>
      <c r="U868" s="15"/>
      <c r="V868" s="15"/>
      <c r="W868" s="15"/>
      <c r="X868" s="15"/>
      <c r="Y868" s="15"/>
      <c r="Z868" s="15"/>
    </row>
    <row r="869" spans="1:26">
      <c r="A869" s="15"/>
      <c r="B869" s="15"/>
      <c r="C869" s="15"/>
      <c r="D869" s="15"/>
      <c r="E869" s="15"/>
      <c r="F869" s="15"/>
      <c r="G869" s="15"/>
      <c r="H869" s="15"/>
      <c r="I869" s="15"/>
      <c r="J869" s="15"/>
      <c r="K869" s="15"/>
      <c r="L869" s="15"/>
      <c r="M869" s="15"/>
      <c r="N869" s="15"/>
      <c r="O869" s="15"/>
      <c r="P869" s="15"/>
      <c r="Q869" s="15"/>
      <c r="R869" s="15"/>
      <c r="S869" s="15"/>
      <c r="T869" s="15"/>
      <c r="U869" s="15"/>
      <c r="V869" s="15"/>
      <c r="W869" s="15"/>
      <c r="X869" s="15"/>
      <c r="Y869" s="15"/>
      <c r="Z869" s="15"/>
    </row>
    <row r="870" spans="1:26">
      <c r="A870" s="15"/>
      <c r="B870" s="15"/>
      <c r="C870" s="15"/>
      <c r="D870" s="15"/>
      <c r="E870" s="15"/>
      <c r="F870" s="15"/>
      <c r="G870" s="15"/>
      <c r="H870" s="15"/>
      <c r="I870" s="15"/>
      <c r="J870" s="15"/>
      <c r="K870" s="15"/>
      <c r="L870" s="15"/>
      <c r="M870" s="15"/>
      <c r="N870" s="15"/>
      <c r="O870" s="15"/>
      <c r="P870" s="15"/>
      <c r="Q870" s="15"/>
      <c r="R870" s="15"/>
      <c r="S870" s="15"/>
      <c r="T870" s="15"/>
      <c r="U870" s="15"/>
      <c r="V870" s="15"/>
      <c r="W870" s="15"/>
      <c r="X870" s="15"/>
      <c r="Y870" s="15"/>
      <c r="Z870" s="15"/>
    </row>
    <row r="871" spans="1:26">
      <c r="A871" s="15"/>
      <c r="B871" s="15"/>
      <c r="C871" s="15"/>
      <c r="D871" s="15"/>
      <c r="E871" s="15"/>
      <c r="F871" s="15"/>
      <c r="G871" s="15"/>
      <c r="H871" s="15"/>
      <c r="I871" s="15"/>
      <c r="J871" s="15"/>
      <c r="K871" s="15"/>
      <c r="L871" s="15"/>
      <c r="M871" s="15"/>
      <c r="N871" s="15"/>
      <c r="O871" s="15"/>
      <c r="P871" s="15"/>
      <c r="Q871" s="15"/>
      <c r="R871" s="15"/>
      <c r="S871" s="15"/>
      <c r="T871" s="15"/>
      <c r="U871" s="15"/>
      <c r="V871" s="15"/>
      <c r="W871" s="15"/>
      <c r="X871" s="15"/>
      <c r="Y871" s="15"/>
      <c r="Z871" s="15"/>
    </row>
    <row r="872" spans="1:26">
      <c r="A872" s="15"/>
      <c r="B872" s="15"/>
      <c r="C872" s="15"/>
      <c r="D872" s="15"/>
      <c r="E872" s="15"/>
      <c r="F872" s="15"/>
      <c r="G872" s="15"/>
      <c r="H872" s="15"/>
      <c r="I872" s="15"/>
      <c r="J872" s="15"/>
      <c r="K872" s="15"/>
      <c r="L872" s="15"/>
      <c r="M872" s="15"/>
      <c r="N872" s="15"/>
      <c r="O872" s="15"/>
      <c r="P872" s="15"/>
      <c r="Q872" s="15"/>
      <c r="R872" s="15"/>
      <c r="S872" s="15"/>
      <c r="T872" s="15"/>
      <c r="U872" s="15"/>
      <c r="V872" s="15"/>
      <c r="W872" s="15"/>
      <c r="X872" s="15"/>
      <c r="Y872" s="15"/>
      <c r="Z872" s="15"/>
    </row>
    <row r="873" spans="1:26">
      <c r="A873" s="15"/>
      <c r="B873" s="15"/>
      <c r="C873" s="15"/>
      <c r="D873" s="15"/>
      <c r="E873" s="15"/>
      <c r="F873" s="15"/>
      <c r="G873" s="15"/>
      <c r="H873" s="15"/>
      <c r="I873" s="15"/>
      <c r="J873" s="15"/>
      <c r="K873" s="15"/>
      <c r="L873" s="15"/>
      <c r="M873" s="15"/>
      <c r="N873" s="15"/>
      <c r="O873" s="15"/>
      <c r="P873" s="15"/>
      <c r="Q873" s="15"/>
      <c r="R873" s="15"/>
      <c r="S873" s="15"/>
      <c r="T873" s="15"/>
      <c r="U873" s="15"/>
      <c r="V873" s="15"/>
      <c r="W873" s="15"/>
      <c r="X873" s="15"/>
      <c r="Y873" s="15"/>
      <c r="Z873" s="15"/>
    </row>
    <row r="874" spans="1:26">
      <c r="A874" s="15"/>
      <c r="B874" s="15"/>
      <c r="C874" s="15"/>
      <c r="D874" s="15"/>
      <c r="E874" s="15"/>
      <c r="F874" s="15"/>
      <c r="G874" s="15"/>
      <c r="H874" s="15"/>
      <c r="I874" s="15"/>
      <c r="J874" s="15"/>
      <c r="K874" s="15"/>
      <c r="L874" s="15"/>
      <c r="M874" s="15"/>
      <c r="N874" s="15"/>
      <c r="O874" s="15"/>
      <c r="P874" s="15"/>
      <c r="Q874" s="15"/>
      <c r="R874" s="15"/>
      <c r="S874" s="15"/>
      <c r="T874" s="15"/>
      <c r="U874" s="15"/>
      <c r="V874" s="15"/>
      <c r="W874" s="15"/>
      <c r="X874" s="15"/>
      <c r="Y874" s="15"/>
      <c r="Z874" s="15"/>
    </row>
    <row r="875" spans="1:26">
      <c r="A875" s="15"/>
      <c r="B875" s="15"/>
      <c r="C875" s="15"/>
      <c r="D875" s="15"/>
      <c r="E875" s="15"/>
      <c r="F875" s="15"/>
      <c r="G875" s="15"/>
      <c r="H875" s="15"/>
      <c r="I875" s="15"/>
      <c r="J875" s="15"/>
      <c r="K875" s="15"/>
      <c r="L875" s="15"/>
      <c r="M875" s="15"/>
      <c r="N875" s="15"/>
      <c r="O875" s="15"/>
      <c r="P875" s="15"/>
      <c r="Q875" s="15"/>
      <c r="R875" s="15"/>
      <c r="S875" s="15"/>
      <c r="T875" s="15"/>
      <c r="U875" s="15"/>
      <c r="V875" s="15"/>
      <c r="W875" s="15"/>
      <c r="X875" s="15"/>
      <c r="Y875" s="15"/>
      <c r="Z875" s="15"/>
    </row>
    <row r="876" spans="1:26">
      <c r="A876" s="15"/>
      <c r="B876" s="15"/>
      <c r="C876" s="15"/>
      <c r="D876" s="15"/>
      <c r="E876" s="15"/>
      <c r="F876" s="15"/>
      <c r="G876" s="15"/>
      <c r="H876" s="15"/>
      <c r="I876" s="15"/>
      <c r="J876" s="15"/>
      <c r="K876" s="15"/>
      <c r="L876" s="15"/>
      <c r="M876" s="15"/>
      <c r="N876" s="15"/>
      <c r="O876" s="15"/>
      <c r="P876" s="15"/>
      <c r="Q876" s="15"/>
      <c r="R876" s="15"/>
      <c r="S876" s="15"/>
      <c r="T876" s="15"/>
      <c r="U876" s="15"/>
      <c r="V876" s="15"/>
      <c r="W876" s="15"/>
      <c r="X876" s="15"/>
      <c r="Y876" s="15"/>
      <c r="Z876" s="15"/>
    </row>
    <row r="877" spans="1:26">
      <c r="A877" s="15"/>
      <c r="B877" s="15"/>
      <c r="C877" s="15"/>
      <c r="D877" s="15"/>
      <c r="E877" s="15"/>
      <c r="F877" s="15"/>
      <c r="G877" s="15"/>
      <c r="H877" s="15"/>
      <c r="I877" s="15"/>
      <c r="J877" s="15"/>
      <c r="K877" s="15"/>
      <c r="L877" s="15"/>
      <c r="M877" s="15"/>
      <c r="N877" s="15"/>
      <c r="O877" s="15"/>
      <c r="P877" s="15"/>
      <c r="Q877" s="15"/>
      <c r="R877" s="15"/>
      <c r="S877" s="15"/>
      <c r="T877" s="15"/>
      <c r="U877" s="15"/>
      <c r="V877" s="15"/>
      <c r="W877" s="15"/>
      <c r="X877" s="15"/>
      <c r="Y877" s="15"/>
      <c r="Z877" s="15"/>
    </row>
    <row r="878" spans="1:26">
      <c r="A878" s="15"/>
      <c r="B878" s="15"/>
      <c r="C878" s="15"/>
      <c r="D878" s="15"/>
      <c r="E878" s="15"/>
      <c r="F878" s="15"/>
      <c r="G878" s="15"/>
      <c r="H878" s="15"/>
      <c r="I878" s="15"/>
      <c r="J878" s="15"/>
      <c r="K878" s="15"/>
      <c r="L878" s="15"/>
      <c r="M878" s="15"/>
      <c r="N878" s="15"/>
      <c r="O878" s="15"/>
      <c r="P878" s="15"/>
      <c r="Q878" s="15"/>
      <c r="R878" s="15"/>
      <c r="S878" s="15"/>
      <c r="T878" s="15"/>
      <c r="U878" s="15"/>
      <c r="V878" s="15"/>
      <c r="W878" s="15"/>
      <c r="X878" s="15"/>
      <c r="Y878" s="15"/>
      <c r="Z878" s="15"/>
    </row>
    <row r="879" spans="1:26">
      <c r="A879" s="15"/>
      <c r="B879" s="15"/>
      <c r="C879" s="15"/>
      <c r="D879" s="15"/>
      <c r="E879" s="15"/>
      <c r="F879" s="15"/>
      <c r="G879" s="15"/>
      <c r="H879" s="15"/>
      <c r="I879" s="15"/>
      <c r="J879" s="15"/>
      <c r="K879" s="15"/>
      <c r="L879" s="15"/>
      <c r="M879" s="15"/>
      <c r="N879" s="15"/>
      <c r="O879" s="15"/>
      <c r="P879" s="15"/>
      <c r="Q879" s="15"/>
      <c r="R879" s="15"/>
      <c r="S879" s="15"/>
      <c r="T879" s="15"/>
      <c r="U879" s="15"/>
      <c r="V879" s="15"/>
      <c r="W879" s="15"/>
      <c r="X879" s="15"/>
      <c r="Y879" s="15"/>
      <c r="Z879" s="15"/>
    </row>
    <row r="880" spans="1:26">
      <c r="A880" s="15"/>
      <c r="B880" s="15"/>
      <c r="C880" s="15"/>
      <c r="D880" s="15"/>
      <c r="E880" s="15"/>
      <c r="F880" s="15"/>
      <c r="G880" s="15"/>
      <c r="H880" s="15"/>
      <c r="I880" s="15"/>
      <c r="J880" s="15"/>
      <c r="K880" s="15"/>
      <c r="L880" s="15"/>
      <c r="M880" s="15"/>
      <c r="N880" s="15"/>
      <c r="O880" s="15"/>
      <c r="P880" s="15"/>
      <c r="Q880" s="15"/>
      <c r="R880" s="15"/>
      <c r="S880" s="15"/>
      <c r="T880" s="15"/>
      <c r="U880" s="15"/>
      <c r="V880" s="15"/>
      <c r="W880" s="15"/>
      <c r="X880" s="15"/>
      <c r="Y880" s="15"/>
      <c r="Z880" s="15"/>
    </row>
    <row r="881" spans="1:26">
      <c r="A881" s="15"/>
      <c r="B881" s="15"/>
      <c r="C881" s="15"/>
      <c r="D881" s="15"/>
      <c r="E881" s="15"/>
      <c r="F881" s="15"/>
      <c r="G881" s="15"/>
      <c r="H881" s="15"/>
      <c r="I881" s="15"/>
      <c r="J881" s="15"/>
      <c r="K881" s="15"/>
      <c r="L881" s="15"/>
      <c r="M881" s="15"/>
      <c r="N881" s="15"/>
      <c r="O881" s="15"/>
      <c r="P881" s="15"/>
      <c r="Q881" s="15"/>
      <c r="R881" s="15"/>
      <c r="S881" s="15"/>
      <c r="T881" s="15"/>
      <c r="U881" s="15"/>
      <c r="V881" s="15"/>
      <c r="W881" s="15"/>
      <c r="X881" s="15"/>
      <c r="Y881" s="15"/>
      <c r="Z881" s="15"/>
    </row>
    <row r="882" spans="1:26">
      <c r="A882" s="15"/>
      <c r="B882" s="15"/>
      <c r="C882" s="15"/>
      <c r="D882" s="15"/>
      <c r="E882" s="15"/>
      <c r="F882" s="15"/>
      <c r="G882" s="15"/>
      <c r="H882" s="15"/>
      <c r="I882" s="15"/>
      <c r="J882" s="15"/>
      <c r="K882" s="15"/>
      <c r="L882" s="15"/>
      <c r="M882" s="15"/>
      <c r="N882" s="15"/>
      <c r="O882" s="15"/>
      <c r="P882" s="15"/>
      <c r="Q882" s="15"/>
      <c r="R882" s="15"/>
      <c r="S882" s="15"/>
      <c r="T882" s="15"/>
      <c r="U882" s="15"/>
      <c r="V882" s="15"/>
      <c r="W882" s="15"/>
      <c r="X882" s="15"/>
      <c r="Y882" s="15"/>
      <c r="Z882" s="15"/>
    </row>
    <row r="883" spans="1:26">
      <c r="A883" s="15"/>
      <c r="B883" s="15"/>
      <c r="C883" s="15"/>
      <c r="D883" s="15"/>
      <c r="E883" s="15"/>
      <c r="F883" s="15"/>
      <c r="G883" s="15"/>
      <c r="H883" s="15"/>
      <c r="I883" s="15"/>
      <c r="J883" s="15"/>
      <c r="K883" s="15"/>
      <c r="L883" s="15"/>
      <c r="M883" s="15"/>
      <c r="N883" s="15"/>
      <c r="O883" s="15"/>
      <c r="P883" s="15"/>
      <c r="Q883" s="15"/>
      <c r="R883" s="15"/>
      <c r="S883" s="15"/>
      <c r="T883" s="15"/>
      <c r="U883" s="15"/>
      <c r="V883" s="15"/>
      <c r="W883" s="15"/>
      <c r="X883" s="15"/>
      <c r="Y883" s="15"/>
      <c r="Z883" s="15"/>
    </row>
    <row r="884" spans="1:26">
      <c r="A884" s="15"/>
      <c r="B884" s="15"/>
      <c r="C884" s="15"/>
      <c r="D884" s="15"/>
      <c r="E884" s="15"/>
      <c r="F884" s="15"/>
      <c r="G884" s="15"/>
      <c r="H884" s="15"/>
      <c r="I884" s="15"/>
      <c r="J884" s="15"/>
      <c r="K884" s="15"/>
      <c r="L884" s="15"/>
      <c r="M884" s="15"/>
      <c r="N884" s="15"/>
      <c r="O884" s="15"/>
      <c r="P884" s="15"/>
      <c r="Q884" s="15"/>
      <c r="R884" s="15"/>
      <c r="S884" s="15"/>
      <c r="T884" s="15"/>
      <c r="U884" s="15"/>
      <c r="V884" s="15"/>
      <c r="W884" s="15"/>
      <c r="X884" s="15"/>
      <c r="Y884" s="15"/>
      <c r="Z884" s="15"/>
    </row>
    <row r="885" spans="1:26">
      <c r="A885" s="15"/>
      <c r="B885" s="15"/>
      <c r="C885" s="15"/>
      <c r="D885" s="15"/>
      <c r="E885" s="15"/>
      <c r="F885" s="15"/>
      <c r="G885" s="15"/>
      <c r="H885" s="15"/>
      <c r="I885" s="15"/>
      <c r="J885" s="15"/>
      <c r="K885" s="15"/>
      <c r="L885" s="15"/>
      <c r="M885" s="15"/>
      <c r="N885" s="15"/>
      <c r="O885" s="15"/>
      <c r="P885" s="15"/>
      <c r="Q885" s="15"/>
      <c r="R885" s="15"/>
      <c r="S885" s="15"/>
      <c r="T885" s="15"/>
      <c r="U885" s="15"/>
      <c r="V885" s="15"/>
      <c r="W885" s="15"/>
      <c r="X885" s="15"/>
      <c r="Y885" s="15"/>
      <c r="Z885" s="15"/>
    </row>
    <row r="886" spans="1:26">
      <c r="A886" s="15"/>
      <c r="B886" s="15"/>
      <c r="C886" s="15"/>
      <c r="D886" s="15"/>
      <c r="E886" s="15"/>
      <c r="F886" s="15"/>
      <c r="G886" s="15"/>
      <c r="H886" s="15"/>
      <c r="I886" s="15"/>
      <c r="J886" s="15"/>
      <c r="K886" s="15"/>
      <c r="L886" s="15"/>
      <c r="M886" s="15"/>
      <c r="N886" s="15"/>
      <c r="O886" s="15"/>
      <c r="P886" s="15"/>
      <c r="Q886" s="15"/>
      <c r="R886" s="15"/>
      <c r="S886" s="15"/>
      <c r="T886" s="15"/>
      <c r="U886" s="15"/>
      <c r="V886" s="15"/>
      <c r="W886" s="15"/>
      <c r="X886" s="15"/>
      <c r="Y886" s="15"/>
      <c r="Z886" s="15"/>
    </row>
    <row r="887" spans="1:26">
      <c r="A887" s="15"/>
      <c r="B887" s="15"/>
      <c r="C887" s="15"/>
      <c r="D887" s="15"/>
      <c r="E887" s="15"/>
      <c r="F887" s="15"/>
      <c r="G887" s="15"/>
      <c r="H887" s="15"/>
      <c r="I887" s="15"/>
      <c r="J887" s="15"/>
      <c r="K887" s="15"/>
      <c r="L887" s="15"/>
      <c r="M887" s="15"/>
      <c r="N887" s="15"/>
      <c r="O887" s="15"/>
      <c r="P887" s="15"/>
      <c r="Q887" s="15"/>
      <c r="R887" s="15"/>
      <c r="S887" s="15"/>
      <c r="T887" s="15"/>
      <c r="U887" s="15"/>
      <c r="V887" s="15"/>
      <c r="W887" s="15"/>
      <c r="X887" s="15"/>
      <c r="Y887" s="15"/>
      <c r="Z887" s="15"/>
    </row>
    <row r="888" spans="1:26">
      <c r="A888" s="15"/>
      <c r="B888" s="15"/>
      <c r="C888" s="15"/>
      <c r="D888" s="15"/>
      <c r="E888" s="15"/>
      <c r="F888" s="15"/>
      <c r="G888" s="15"/>
      <c r="H888" s="15"/>
      <c r="I888" s="15"/>
      <c r="J888" s="15"/>
      <c r="K888" s="15"/>
      <c r="L888" s="15"/>
      <c r="M888" s="15"/>
      <c r="N888" s="15"/>
      <c r="O888" s="15"/>
      <c r="P888" s="15"/>
      <c r="Q888" s="15"/>
      <c r="R888" s="15"/>
      <c r="S888" s="15"/>
      <c r="T888" s="15"/>
      <c r="U888" s="15"/>
      <c r="V888" s="15"/>
      <c r="W888" s="15"/>
      <c r="X888" s="15"/>
      <c r="Y888" s="15"/>
      <c r="Z888" s="15"/>
    </row>
    <row r="889" spans="1:26">
      <c r="A889" s="15"/>
      <c r="B889" s="15"/>
      <c r="C889" s="15"/>
      <c r="D889" s="15"/>
      <c r="E889" s="15"/>
      <c r="F889" s="15"/>
      <c r="G889" s="15"/>
      <c r="H889" s="15"/>
      <c r="I889" s="15"/>
      <c r="J889" s="15"/>
      <c r="K889" s="15"/>
      <c r="L889" s="15"/>
      <c r="M889" s="15"/>
      <c r="N889" s="15"/>
      <c r="O889" s="15"/>
      <c r="P889" s="15"/>
      <c r="Q889" s="15"/>
      <c r="R889" s="15"/>
      <c r="S889" s="15"/>
      <c r="T889" s="15"/>
      <c r="U889" s="15"/>
      <c r="V889" s="15"/>
      <c r="W889" s="15"/>
      <c r="X889" s="15"/>
      <c r="Y889" s="15"/>
      <c r="Z889" s="15"/>
    </row>
    <row r="890" spans="1:26">
      <c r="A890" s="15"/>
      <c r="B890" s="15"/>
      <c r="C890" s="15"/>
      <c r="D890" s="15"/>
      <c r="E890" s="15"/>
      <c r="F890" s="15"/>
      <c r="G890" s="15"/>
      <c r="H890" s="15"/>
      <c r="I890" s="15"/>
      <c r="J890" s="15"/>
      <c r="K890" s="15"/>
      <c r="L890" s="15"/>
      <c r="M890" s="15"/>
      <c r="N890" s="15"/>
      <c r="O890" s="15"/>
      <c r="P890" s="15"/>
      <c r="Q890" s="15"/>
      <c r="R890" s="15"/>
      <c r="S890" s="15"/>
      <c r="T890" s="15"/>
      <c r="U890" s="15"/>
      <c r="V890" s="15"/>
      <c r="W890" s="15"/>
      <c r="X890" s="15"/>
      <c r="Y890" s="15"/>
      <c r="Z890" s="15"/>
    </row>
    <row r="891" spans="1:26">
      <c r="A891" s="15"/>
      <c r="B891" s="15"/>
      <c r="C891" s="15"/>
      <c r="D891" s="15"/>
      <c r="E891" s="15"/>
      <c r="F891" s="15"/>
      <c r="G891" s="15"/>
      <c r="H891" s="15"/>
      <c r="I891" s="15"/>
      <c r="J891" s="15"/>
      <c r="K891" s="15"/>
      <c r="L891" s="15"/>
      <c r="M891" s="15"/>
      <c r="N891" s="15"/>
      <c r="O891" s="15"/>
      <c r="P891" s="15"/>
      <c r="Q891" s="15"/>
      <c r="R891" s="15"/>
      <c r="S891" s="15"/>
      <c r="T891" s="15"/>
      <c r="U891" s="15"/>
      <c r="V891" s="15"/>
      <c r="W891" s="15"/>
      <c r="X891" s="15"/>
      <c r="Y891" s="15"/>
      <c r="Z891" s="15"/>
    </row>
    <row r="892" spans="1:26">
      <c r="A892" s="15"/>
      <c r="B892" s="15"/>
      <c r="C892" s="15"/>
      <c r="D892" s="15"/>
      <c r="E892" s="15"/>
      <c r="F892" s="15"/>
      <c r="G892" s="15"/>
      <c r="H892" s="15"/>
      <c r="I892" s="15"/>
      <c r="J892" s="15"/>
      <c r="K892" s="15"/>
      <c r="L892" s="15"/>
      <c r="M892" s="15"/>
      <c r="N892" s="15"/>
      <c r="O892" s="15"/>
      <c r="P892" s="15"/>
      <c r="Q892" s="15"/>
      <c r="R892" s="15"/>
      <c r="S892" s="15"/>
      <c r="T892" s="15"/>
      <c r="U892" s="15"/>
      <c r="V892" s="15"/>
      <c r="W892" s="15"/>
      <c r="X892" s="15"/>
      <c r="Y892" s="15"/>
      <c r="Z892" s="15"/>
    </row>
    <row r="893" spans="1:26">
      <c r="A893" s="15"/>
      <c r="B893" s="15"/>
      <c r="C893" s="15"/>
      <c r="D893" s="15"/>
      <c r="E893" s="15"/>
      <c r="F893" s="15"/>
      <c r="G893" s="15"/>
      <c r="H893" s="15"/>
      <c r="I893" s="15"/>
      <c r="J893" s="15"/>
      <c r="K893" s="15"/>
      <c r="L893" s="15"/>
      <c r="M893" s="15"/>
      <c r="N893" s="15"/>
      <c r="O893" s="15"/>
      <c r="P893" s="15"/>
      <c r="Q893" s="15"/>
      <c r="R893" s="15"/>
      <c r="S893" s="15"/>
      <c r="T893" s="15"/>
      <c r="U893" s="15"/>
      <c r="V893" s="15"/>
      <c r="W893" s="15"/>
      <c r="X893" s="15"/>
      <c r="Y893" s="15"/>
      <c r="Z893" s="15"/>
    </row>
    <row r="894" spans="1:26">
      <c r="A894" s="15"/>
      <c r="B894" s="15"/>
      <c r="C894" s="15"/>
      <c r="D894" s="15"/>
      <c r="E894" s="15"/>
      <c r="F894" s="15"/>
      <c r="G894" s="15"/>
      <c r="H894" s="15"/>
      <c r="I894" s="15"/>
      <c r="J894" s="15"/>
      <c r="K894" s="15"/>
      <c r="L894" s="15"/>
      <c r="M894" s="15"/>
      <c r="N894" s="15"/>
      <c r="O894" s="15"/>
      <c r="P894" s="15"/>
      <c r="Q894" s="15"/>
      <c r="R894" s="15"/>
      <c r="S894" s="15"/>
      <c r="T894" s="15"/>
      <c r="U894" s="15"/>
      <c r="V894" s="15"/>
      <c r="W894" s="15"/>
      <c r="X894" s="15"/>
      <c r="Y894" s="15"/>
      <c r="Z894" s="15"/>
    </row>
    <row r="895" spans="1:26">
      <c r="A895" s="15"/>
      <c r="B895" s="15"/>
      <c r="C895" s="15"/>
      <c r="D895" s="15"/>
      <c r="E895" s="15"/>
      <c r="F895" s="15"/>
      <c r="G895" s="15"/>
      <c r="H895" s="15"/>
      <c r="I895" s="15"/>
      <c r="J895" s="15"/>
      <c r="K895" s="15"/>
      <c r="L895" s="15"/>
      <c r="M895" s="15"/>
      <c r="N895" s="15"/>
      <c r="O895" s="15"/>
      <c r="P895" s="15"/>
      <c r="Q895" s="15"/>
      <c r="R895" s="15"/>
      <c r="S895" s="15"/>
      <c r="T895" s="15"/>
      <c r="U895" s="15"/>
      <c r="V895" s="15"/>
      <c r="W895" s="15"/>
      <c r="X895" s="15"/>
      <c r="Y895" s="15"/>
      <c r="Z895" s="15"/>
    </row>
    <row r="896" spans="1:26">
      <c r="A896" s="15"/>
      <c r="B896" s="15"/>
      <c r="C896" s="15"/>
      <c r="D896" s="15"/>
      <c r="E896" s="15"/>
      <c r="F896" s="15"/>
      <c r="G896" s="15"/>
      <c r="H896" s="15"/>
      <c r="I896" s="15"/>
      <c r="J896" s="15"/>
      <c r="K896" s="15"/>
      <c r="L896" s="15"/>
      <c r="M896" s="15"/>
      <c r="N896" s="15"/>
      <c r="O896" s="15"/>
      <c r="P896" s="15"/>
      <c r="Q896" s="15"/>
      <c r="R896" s="15"/>
      <c r="S896" s="15"/>
      <c r="T896" s="15"/>
      <c r="U896" s="15"/>
      <c r="V896" s="15"/>
      <c r="W896" s="15"/>
      <c r="X896" s="15"/>
      <c r="Y896" s="15"/>
      <c r="Z896" s="15"/>
    </row>
    <row r="897" spans="1:26">
      <c r="A897" s="15"/>
      <c r="B897" s="15"/>
      <c r="C897" s="15"/>
      <c r="D897" s="15"/>
      <c r="E897" s="15"/>
      <c r="F897" s="15"/>
      <c r="G897" s="15"/>
      <c r="H897" s="15"/>
      <c r="I897" s="15"/>
      <c r="J897" s="15"/>
      <c r="K897" s="15"/>
      <c r="L897" s="15"/>
      <c r="M897" s="15"/>
      <c r="N897" s="15"/>
      <c r="O897" s="15"/>
      <c r="P897" s="15"/>
      <c r="Q897" s="15"/>
      <c r="R897" s="15"/>
      <c r="S897" s="15"/>
      <c r="T897" s="15"/>
      <c r="U897" s="15"/>
      <c r="V897" s="15"/>
      <c r="W897" s="15"/>
      <c r="X897" s="15"/>
      <c r="Y897" s="15"/>
      <c r="Z897" s="15"/>
    </row>
    <row r="898" spans="1:26">
      <c r="A898" s="15"/>
      <c r="B898" s="15"/>
      <c r="C898" s="15"/>
      <c r="D898" s="15"/>
      <c r="E898" s="15"/>
      <c r="F898" s="15"/>
      <c r="G898" s="15"/>
      <c r="H898" s="15"/>
      <c r="I898" s="15"/>
      <c r="J898" s="15"/>
      <c r="K898" s="15"/>
      <c r="L898" s="15"/>
      <c r="M898" s="15"/>
      <c r="N898" s="15"/>
      <c r="O898" s="15"/>
      <c r="P898" s="15"/>
      <c r="Q898" s="15"/>
      <c r="R898" s="15"/>
      <c r="S898" s="15"/>
      <c r="T898" s="15"/>
      <c r="U898" s="15"/>
      <c r="V898" s="15"/>
      <c r="W898" s="15"/>
      <c r="X898" s="15"/>
      <c r="Y898" s="15"/>
      <c r="Z898" s="15"/>
    </row>
    <row r="899" spans="1:26">
      <c r="A899" s="15"/>
      <c r="B899" s="15"/>
      <c r="C899" s="15"/>
      <c r="D899" s="15"/>
      <c r="E899" s="15"/>
      <c r="F899" s="15"/>
      <c r="G899" s="15"/>
      <c r="H899" s="15"/>
      <c r="I899" s="15"/>
      <c r="J899" s="15"/>
      <c r="K899" s="15"/>
      <c r="L899" s="15"/>
      <c r="M899" s="15"/>
      <c r="N899" s="15"/>
      <c r="O899" s="15"/>
      <c r="P899" s="15"/>
      <c r="Q899" s="15"/>
      <c r="R899" s="15"/>
      <c r="S899" s="15"/>
      <c r="T899" s="15"/>
      <c r="U899" s="15"/>
      <c r="V899" s="15"/>
      <c r="W899" s="15"/>
      <c r="X899" s="15"/>
      <c r="Y899" s="15"/>
      <c r="Z899" s="15"/>
    </row>
    <row r="900" spans="1:26">
      <c r="A900" s="15"/>
      <c r="B900" s="15"/>
      <c r="C900" s="15"/>
      <c r="D900" s="15"/>
      <c r="E900" s="15"/>
      <c r="F900" s="15"/>
      <c r="G900" s="15"/>
      <c r="H900" s="15"/>
      <c r="I900" s="15"/>
      <c r="J900" s="15"/>
      <c r="K900" s="15"/>
      <c r="L900" s="15"/>
      <c r="M900" s="15"/>
      <c r="N900" s="15"/>
      <c r="O900" s="15"/>
      <c r="P900" s="15"/>
      <c r="Q900" s="15"/>
      <c r="R900" s="15"/>
      <c r="S900" s="15"/>
      <c r="T900" s="15"/>
      <c r="U900" s="15"/>
      <c r="V900" s="15"/>
      <c r="W900" s="15"/>
      <c r="X900" s="15"/>
      <c r="Y900" s="15"/>
      <c r="Z900" s="15"/>
    </row>
    <row r="901" spans="1:26">
      <c r="A901" s="15"/>
      <c r="B901" s="15"/>
      <c r="C901" s="15"/>
      <c r="D901" s="15"/>
      <c r="E901" s="15"/>
      <c r="F901" s="15"/>
      <c r="G901" s="15"/>
      <c r="H901" s="15"/>
      <c r="I901" s="15"/>
      <c r="J901" s="15"/>
      <c r="K901" s="15"/>
      <c r="L901" s="15"/>
      <c r="M901" s="15"/>
      <c r="N901" s="15"/>
      <c r="O901" s="15"/>
      <c r="P901" s="15"/>
      <c r="Q901" s="15"/>
      <c r="R901" s="15"/>
      <c r="S901" s="15"/>
      <c r="T901" s="15"/>
      <c r="U901" s="15"/>
      <c r="V901" s="15"/>
      <c r="W901" s="15"/>
      <c r="X901" s="15"/>
      <c r="Y901" s="15"/>
      <c r="Z901" s="15"/>
    </row>
    <row r="902" spans="1:26">
      <c r="A902" s="15"/>
      <c r="B902" s="15"/>
      <c r="C902" s="15"/>
      <c r="D902" s="15"/>
      <c r="E902" s="15"/>
      <c r="F902" s="15"/>
      <c r="G902" s="15"/>
      <c r="H902" s="15"/>
      <c r="I902" s="15"/>
      <c r="J902" s="15"/>
      <c r="K902" s="15"/>
      <c r="L902" s="15"/>
      <c r="M902" s="15"/>
      <c r="N902" s="15"/>
      <c r="O902" s="15"/>
      <c r="P902" s="15"/>
      <c r="Q902" s="15"/>
      <c r="R902" s="15"/>
      <c r="S902" s="15"/>
      <c r="T902" s="15"/>
      <c r="U902" s="15"/>
      <c r="V902" s="15"/>
      <c r="W902" s="15"/>
      <c r="X902" s="15"/>
      <c r="Y902" s="15"/>
      <c r="Z902" s="15"/>
    </row>
    <row r="903" spans="1:26">
      <c r="A903" s="15"/>
      <c r="B903" s="15"/>
      <c r="C903" s="15"/>
      <c r="D903" s="15"/>
      <c r="E903" s="15"/>
      <c r="F903" s="15"/>
      <c r="G903" s="15"/>
      <c r="H903" s="15"/>
      <c r="I903" s="15"/>
      <c r="J903" s="15"/>
      <c r="K903" s="15"/>
      <c r="L903" s="15"/>
      <c r="M903" s="15"/>
      <c r="N903" s="15"/>
      <c r="O903" s="15"/>
      <c r="P903" s="15"/>
      <c r="Q903" s="15"/>
      <c r="R903" s="15"/>
      <c r="S903" s="15"/>
      <c r="T903" s="15"/>
      <c r="U903" s="15"/>
      <c r="V903" s="15"/>
      <c r="W903" s="15"/>
      <c r="X903" s="15"/>
      <c r="Y903" s="15"/>
      <c r="Z903" s="15"/>
    </row>
    <row r="904" spans="1:26">
      <c r="A904" s="15"/>
      <c r="B904" s="15"/>
      <c r="C904" s="15"/>
      <c r="D904" s="15"/>
      <c r="E904" s="15"/>
      <c r="F904" s="15"/>
      <c r="G904" s="15"/>
      <c r="H904" s="15"/>
      <c r="I904" s="15"/>
      <c r="J904" s="15"/>
      <c r="K904" s="15"/>
      <c r="L904" s="15"/>
      <c r="M904" s="15"/>
      <c r="N904" s="15"/>
      <c r="O904" s="15"/>
      <c r="P904" s="15"/>
      <c r="Q904" s="15"/>
      <c r="R904" s="15"/>
      <c r="S904" s="15"/>
      <c r="T904" s="15"/>
      <c r="U904" s="15"/>
      <c r="V904" s="15"/>
      <c r="W904" s="15"/>
      <c r="X904" s="15"/>
      <c r="Y904" s="15"/>
      <c r="Z904" s="15"/>
    </row>
    <row r="905" spans="1:26">
      <c r="A905" s="15"/>
      <c r="B905" s="15"/>
      <c r="C905" s="15"/>
      <c r="D905" s="15"/>
      <c r="E905" s="15"/>
      <c r="F905" s="15"/>
      <c r="G905" s="15"/>
      <c r="H905" s="15"/>
      <c r="I905" s="15"/>
      <c r="J905" s="15"/>
      <c r="K905" s="15"/>
      <c r="L905" s="15"/>
      <c r="M905" s="15"/>
      <c r="N905" s="15"/>
      <c r="O905" s="15"/>
      <c r="P905" s="15"/>
      <c r="Q905" s="15"/>
      <c r="R905" s="15"/>
      <c r="S905" s="15"/>
      <c r="T905" s="15"/>
      <c r="U905" s="15"/>
      <c r="V905" s="15"/>
      <c r="W905" s="15"/>
      <c r="X905" s="15"/>
      <c r="Y905" s="15"/>
      <c r="Z905" s="15"/>
    </row>
    <row r="906" spans="1:26">
      <c r="A906" s="15"/>
      <c r="B906" s="15"/>
      <c r="C906" s="15"/>
      <c r="D906" s="15"/>
      <c r="E906" s="15"/>
      <c r="F906" s="15"/>
      <c r="G906" s="15"/>
      <c r="H906" s="15"/>
      <c r="I906" s="15"/>
      <c r="J906" s="15"/>
      <c r="K906" s="15"/>
      <c r="L906" s="15"/>
      <c r="M906" s="15"/>
      <c r="N906" s="15"/>
      <c r="O906" s="15"/>
      <c r="P906" s="15"/>
      <c r="Q906" s="15"/>
      <c r="R906" s="15"/>
      <c r="S906" s="15"/>
      <c r="T906" s="15"/>
      <c r="U906" s="15"/>
      <c r="V906" s="15"/>
      <c r="W906" s="15"/>
      <c r="X906" s="15"/>
      <c r="Y906" s="15"/>
      <c r="Z906" s="15"/>
    </row>
    <row r="907" spans="1:26">
      <c r="A907" s="15"/>
      <c r="B907" s="15"/>
      <c r="C907" s="15"/>
      <c r="D907" s="15"/>
      <c r="E907" s="15"/>
      <c r="F907" s="15"/>
      <c r="G907" s="15"/>
      <c r="H907" s="15"/>
      <c r="I907" s="15"/>
      <c r="J907" s="15"/>
      <c r="K907" s="15"/>
      <c r="L907" s="15"/>
      <c r="M907" s="15"/>
      <c r="N907" s="15"/>
      <c r="O907" s="15"/>
      <c r="P907" s="15"/>
      <c r="Q907" s="15"/>
      <c r="R907" s="15"/>
      <c r="S907" s="15"/>
      <c r="T907" s="15"/>
      <c r="U907" s="15"/>
      <c r="V907" s="15"/>
      <c r="W907" s="15"/>
      <c r="X907" s="15"/>
      <c r="Y907" s="15"/>
      <c r="Z907" s="15"/>
    </row>
    <row r="908" spans="1:26">
      <c r="A908" s="15"/>
      <c r="B908" s="15"/>
      <c r="C908" s="15"/>
      <c r="D908" s="15"/>
      <c r="E908" s="15"/>
      <c r="F908" s="15"/>
      <c r="G908" s="15"/>
      <c r="H908" s="15"/>
      <c r="I908" s="15"/>
      <c r="J908" s="15"/>
      <c r="K908" s="15"/>
      <c r="L908" s="15"/>
      <c r="M908" s="15"/>
      <c r="N908" s="15"/>
      <c r="O908" s="15"/>
      <c r="P908" s="15"/>
      <c r="Q908" s="15"/>
      <c r="R908" s="15"/>
      <c r="S908" s="15"/>
      <c r="T908" s="15"/>
      <c r="U908" s="15"/>
      <c r="V908" s="15"/>
      <c r="W908" s="15"/>
      <c r="X908" s="15"/>
      <c r="Y908" s="15"/>
      <c r="Z908" s="15"/>
    </row>
    <row r="909" spans="1:26">
      <c r="A909" s="15"/>
      <c r="B909" s="15"/>
      <c r="C909" s="15"/>
      <c r="D909" s="15"/>
      <c r="E909" s="15"/>
      <c r="F909" s="15"/>
      <c r="G909" s="15"/>
      <c r="H909" s="15"/>
      <c r="I909" s="15"/>
      <c r="J909" s="15"/>
      <c r="K909" s="15"/>
      <c r="L909" s="15"/>
      <c r="M909" s="15"/>
      <c r="N909" s="15"/>
      <c r="O909" s="15"/>
      <c r="P909" s="15"/>
      <c r="Q909" s="15"/>
      <c r="R909" s="15"/>
      <c r="S909" s="15"/>
      <c r="T909" s="15"/>
      <c r="U909" s="15"/>
      <c r="V909" s="15"/>
      <c r="W909" s="15"/>
      <c r="X909" s="15"/>
      <c r="Y909" s="15"/>
      <c r="Z909" s="15"/>
    </row>
    <row r="910" spans="1:26">
      <c r="A910" s="15"/>
      <c r="B910" s="15"/>
      <c r="C910" s="15"/>
      <c r="D910" s="15"/>
      <c r="E910" s="15"/>
      <c r="F910" s="15"/>
      <c r="G910" s="15"/>
      <c r="H910" s="15"/>
      <c r="I910" s="15"/>
      <c r="J910" s="15"/>
      <c r="K910" s="15"/>
      <c r="L910" s="15"/>
      <c r="M910" s="15"/>
      <c r="N910" s="15"/>
      <c r="O910" s="15"/>
      <c r="P910" s="15"/>
      <c r="Q910" s="15"/>
      <c r="R910" s="15"/>
      <c r="S910" s="15"/>
      <c r="T910" s="15"/>
      <c r="U910" s="15"/>
      <c r="V910" s="15"/>
      <c r="W910" s="15"/>
      <c r="X910" s="15"/>
      <c r="Y910" s="15"/>
      <c r="Z910" s="15"/>
    </row>
    <row r="911" spans="1:26">
      <c r="A911" s="15"/>
      <c r="B911" s="15"/>
      <c r="C911" s="15"/>
      <c r="D911" s="15"/>
      <c r="E911" s="15"/>
      <c r="F911" s="15"/>
      <c r="G911" s="15"/>
      <c r="H911" s="15"/>
      <c r="I911" s="15"/>
      <c r="J911" s="15"/>
      <c r="K911" s="15"/>
      <c r="L911" s="15"/>
      <c r="M911" s="15"/>
      <c r="N911" s="15"/>
      <c r="O911" s="15"/>
      <c r="P911" s="15"/>
      <c r="Q911" s="15"/>
      <c r="R911" s="15"/>
      <c r="S911" s="15"/>
      <c r="T911" s="15"/>
      <c r="U911" s="15"/>
      <c r="V911" s="15"/>
      <c r="W911" s="15"/>
      <c r="X911" s="15"/>
      <c r="Y911" s="15"/>
      <c r="Z911" s="15"/>
    </row>
    <row r="912" spans="1:26">
      <c r="A912" s="15"/>
      <c r="B912" s="15"/>
      <c r="C912" s="15"/>
      <c r="D912" s="15"/>
      <c r="E912" s="15"/>
      <c r="F912" s="15"/>
      <c r="G912" s="15"/>
      <c r="H912" s="15"/>
      <c r="I912" s="15"/>
      <c r="J912" s="15"/>
      <c r="K912" s="15"/>
      <c r="L912" s="15"/>
      <c r="M912" s="15"/>
      <c r="N912" s="15"/>
      <c r="O912" s="15"/>
      <c r="P912" s="15"/>
      <c r="Q912" s="15"/>
      <c r="R912" s="15"/>
      <c r="S912" s="15"/>
      <c r="T912" s="15"/>
      <c r="U912" s="15"/>
      <c r="V912" s="15"/>
      <c r="W912" s="15"/>
      <c r="X912" s="15"/>
      <c r="Y912" s="15"/>
      <c r="Z912" s="15"/>
    </row>
    <row r="913" spans="1:26">
      <c r="A913" s="15"/>
      <c r="B913" s="15"/>
      <c r="C913" s="15"/>
      <c r="D913" s="15"/>
      <c r="E913" s="15"/>
      <c r="F913" s="15"/>
      <c r="G913" s="15"/>
      <c r="H913" s="15"/>
      <c r="I913" s="15"/>
      <c r="J913" s="15"/>
      <c r="K913" s="15"/>
      <c r="L913" s="15"/>
      <c r="M913" s="15"/>
      <c r="N913" s="15"/>
      <c r="O913" s="15"/>
      <c r="P913" s="15"/>
      <c r="Q913" s="15"/>
      <c r="R913" s="15"/>
      <c r="S913" s="15"/>
      <c r="T913" s="15"/>
      <c r="U913" s="15"/>
      <c r="V913" s="15"/>
      <c r="W913" s="15"/>
      <c r="X913" s="15"/>
      <c r="Y913" s="15"/>
      <c r="Z913" s="15"/>
    </row>
    <row r="914" spans="1:26">
      <c r="A914" s="15"/>
      <c r="B914" s="15"/>
      <c r="C914" s="15"/>
      <c r="D914" s="15"/>
      <c r="E914" s="15"/>
      <c r="F914" s="15"/>
      <c r="G914" s="15"/>
      <c r="H914" s="15"/>
      <c r="I914" s="15"/>
      <c r="J914" s="15"/>
      <c r="K914" s="15"/>
      <c r="L914" s="15"/>
      <c r="M914" s="15"/>
      <c r="N914" s="15"/>
      <c r="O914" s="15"/>
      <c r="P914" s="15"/>
      <c r="Q914" s="15"/>
      <c r="R914" s="15"/>
      <c r="S914" s="15"/>
      <c r="T914" s="15"/>
      <c r="U914" s="15"/>
      <c r="V914" s="15"/>
      <c r="W914" s="15"/>
      <c r="X914" s="15"/>
      <c r="Y914" s="15"/>
      <c r="Z914" s="15"/>
    </row>
    <row r="915" spans="1:26">
      <c r="A915" s="15"/>
      <c r="B915" s="15"/>
      <c r="C915" s="15"/>
      <c r="D915" s="15"/>
      <c r="E915" s="15"/>
      <c r="F915" s="15"/>
      <c r="G915" s="15"/>
      <c r="H915" s="15"/>
      <c r="I915" s="15"/>
      <c r="J915" s="15"/>
      <c r="K915" s="15"/>
      <c r="L915" s="15"/>
      <c r="M915" s="15"/>
      <c r="N915" s="15"/>
      <c r="O915" s="15"/>
      <c r="P915" s="15"/>
      <c r="Q915" s="15"/>
      <c r="R915" s="15"/>
      <c r="S915" s="15"/>
      <c r="T915" s="15"/>
      <c r="U915" s="15"/>
      <c r="V915" s="15"/>
      <c r="W915" s="15"/>
      <c r="X915" s="15"/>
      <c r="Y915" s="15"/>
      <c r="Z915" s="15"/>
    </row>
    <row r="916" spans="1:26">
      <c r="A916" s="15"/>
      <c r="B916" s="15"/>
      <c r="C916" s="15"/>
      <c r="D916" s="15"/>
      <c r="E916" s="15"/>
      <c r="F916" s="15"/>
      <c r="G916" s="15"/>
      <c r="H916" s="15"/>
      <c r="I916" s="15"/>
      <c r="J916" s="15"/>
      <c r="K916" s="15"/>
      <c r="L916" s="15"/>
      <c r="M916" s="15"/>
      <c r="N916" s="15"/>
      <c r="O916" s="15"/>
      <c r="P916" s="15"/>
      <c r="Q916" s="15"/>
      <c r="R916" s="15"/>
      <c r="S916" s="15"/>
      <c r="T916" s="15"/>
      <c r="U916" s="15"/>
      <c r="V916" s="15"/>
      <c r="W916" s="15"/>
      <c r="X916" s="15"/>
      <c r="Y916" s="15"/>
      <c r="Z916" s="15"/>
    </row>
    <row r="917" spans="1:26">
      <c r="A917" s="15"/>
      <c r="B917" s="15"/>
      <c r="C917" s="15"/>
      <c r="D917" s="15"/>
      <c r="E917" s="15"/>
      <c r="F917" s="15"/>
      <c r="G917" s="15"/>
      <c r="H917" s="15"/>
      <c r="I917" s="15"/>
      <c r="J917" s="15"/>
      <c r="K917" s="15"/>
      <c r="L917" s="15"/>
      <c r="M917" s="15"/>
      <c r="N917" s="15"/>
      <c r="O917" s="15"/>
      <c r="P917" s="15"/>
      <c r="Q917" s="15"/>
      <c r="R917" s="15"/>
      <c r="S917" s="15"/>
      <c r="T917" s="15"/>
      <c r="U917" s="15"/>
      <c r="V917" s="15"/>
      <c r="W917" s="15"/>
      <c r="X917" s="15"/>
      <c r="Y917" s="15"/>
      <c r="Z917" s="15"/>
    </row>
    <row r="918" spans="1:26">
      <c r="A918" s="15"/>
      <c r="B918" s="15"/>
      <c r="C918" s="15"/>
      <c r="D918" s="15"/>
      <c r="E918" s="15"/>
      <c r="F918" s="15"/>
      <c r="G918" s="15"/>
      <c r="H918" s="15"/>
      <c r="I918" s="15"/>
      <c r="J918" s="15"/>
      <c r="K918" s="15"/>
      <c r="L918" s="15"/>
      <c r="M918" s="15"/>
      <c r="N918" s="15"/>
      <c r="O918" s="15"/>
      <c r="P918" s="15"/>
      <c r="Q918" s="15"/>
      <c r="R918" s="15"/>
      <c r="S918" s="15"/>
      <c r="T918" s="15"/>
      <c r="U918" s="15"/>
      <c r="V918" s="15"/>
      <c r="W918" s="15"/>
      <c r="X918" s="15"/>
      <c r="Y918" s="15"/>
      <c r="Z918" s="15"/>
    </row>
    <row r="919" spans="1:26">
      <c r="A919" s="15"/>
      <c r="B919" s="15"/>
      <c r="C919" s="15"/>
      <c r="D919" s="15"/>
      <c r="E919" s="15"/>
      <c r="F919" s="15"/>
      <c r="G919" s="15"/>
      <c r="H919" s="15"/>
      <c r="I919" s="15"/>
      <c r="J919" s="15"/>
      <c r="K919" s="15"/>
      <c r="L919" s="15"/>
      <c r="M919" s="15"/>
      <c r="N919" s="15"/>
      <c r="O919" s="15"/>
      <c r="P919" s="15"/>
      <c r="Q919" s="15"/>
      <c r="R919" s="15"/>
      <c r="S919" s="15"/>
      <c r="T919" s="15"/>
      <c r="U919" s="15"/>
      <c r="V919" s="15"/>
      <c r="W919" s="15"/>
      <c r="X919" s="15"/>
      <c r="Y919" s="15"/>
      <c r="Z919" s="15"/>
    </row>
    <row r="920" spans="1:26">
      <c r="A920" s="15"/>
      <c r="B920" s="15"/>
      <c r="C920" s="15"/>
      <c r="D920" s="15"/>
      <c r="E920" s="15"/>
      <c r="F920" s="15"/>
      <c r="G920" s="15"/>
      <c r="H920" s="15"/>
      <c r="I920" s="15"/>
      <c r="J920" s="15"/>
      <c r="K920" s="15"/>
      <c r="L920" s="15"/>
      <c r="M920" s="15"/>
      <c r="N920" s="15"/>
      <c r="O920" s="15"/>
      <c r="P920" s="15"/>
      <c r="Q920" s="15"/>
      <c r="R920" s="15"/>
      <c r="S920" s="15"/>
      <c r="T920" s="15"/>
      <c r="U920" s="15"/>
      <c r="V920" s="15"/>
      <c r="W920" s="15"/>
      <c r="X920" s="15"/>
      <c r="Y920" s="15"/>
      <c r="Z920" s="15"/>
    </row>
    <row r="921" spans="1:26">
      <c r="A921" s="15"/>
      <c r="B921" s="15"/>
      <c r="C921" s="15"/>
      <c r="D921" s="15"/>
      <c r="E921" s="15"/>
      <c r="F921" s="15"/>
      <c r="G921" s="15"/>
      <c r="H921" s="15"/>
      <c r="I921" s="15"/>
      <c r="J921" s="15"/>
      <c r="K921" s="15"/>
      <c r="L921" s="15"/>
      <c r="M921" s="15"/>
      <c r="N921" s="15"/>
      <c r="O921" s="15"/>
      <c r="P921" s="15"/>
      <c r="Q921" s="15"/>
      <c r="R921" s="15"/>
      <c r="S921" s="15"/>
      <c r="T921" s="15"/>
      <c r="U921" s="15"/>
      <c r="V921" s="15"/>
      <c r="W921" s="15"/>
      <c r="X921" s="15"/>
      <c r="Y921" s="15"/>
      <c r="Z921" s="15"/>
    </row>
    <row r="922" spans="1:26">
      <c r="A922" s="15"/>
      <c r="B922" s="15"/>
      <c r="C922" s="15"/>
      <c r="D922" s="15"/>
      <c r="E922" s="15"/>
      <c r="F922" s="15"/>
      <c r="G922" s="15"/>
      <c r="H922" s="15"/>
      <c r="I922" s="15"/>
      <c r="J922" s="15"/>
      <c r="K922" s="15"/>
      <c r="L922" s="15"/>
      <c r="M922" s="15"/>
      <c r="N922" s="15"/>
      <c r="O922" s="15"/>
      <c r="P922" s="15"/>
      <c r="Q922" s="15"/>
      <c r="R922" s="15"/>
      <c r="S922" s="15"/>
      <c r="T922" s="15"/>
      <c r="U922" s="15"/>
      <c r="V922" s="15"/>
      <c r="W922" s="15"/>
      <c r="X922" s="15"/>
      <c r="Y922" s="15"/>
      <c r="Z922" s="15"/>
    </row>
    <row r="923" spans="1:26">
      <c r="A923" s="15"/>
      <c r="B923" s="15"/>
      <c r="C923" s="15"/>
      <c r="D923" s="15"/>
      <c r="E923" s="15"/>
      <c r="F923" s="15"/>
      <c r="G923" s="15"/>
      <c r="H923" s="15"/>
      <c r="I923" s="15"/>
      <c r="J923" s="15"/>
      <c r="K923" s="15"/>
      <c r="L923" s="15"/>
      <c r="M923" s="15"/>
      <c r="N923" s="15"/>
      <c r="O923" s="15"/>
      <c r="P923" s="15"/>
      <c r="Q923" s="15"/>
      <c r="R923" s="15"/>
      <c r="S923" s="15"/>
      <c r="T923" s="15"/>
      <c r="U923" s="15"/>
      <c r="V923" s="15"/>
      <c r="W923" s="15"/>
      <c r="X923" s="15"/>
      <c r="Y923" s="15"/>
      <c r="Z923" s="15"/>
    </row>
    <row r="924" spans="1:26">
      <c r="A924" s="15"/>
      <c r="B924" s="15"/>
      <c r="C924" s="15"/>
      <c r="D924" s="15"/>
      <c r="E924" s="15"/>
      <c r="F924" s="15"/>
      <c r="G924" s="15"/>
      <c r="H924" s="15"/>
      <c r="I924" s="15"/>
      <c r="J924" s="15"/>
      <c r="K924" s="15"/>
      <c r="L924" s="15"/>
      <c r="M924" s="15"/>
      <c r="N924" s="15"/>
      <c r="O924" s="15"/>
      <c r="P924" s="15"/>
      <c r="Q924" s="15"/>
      <c r="R924" s="15"/>
      <c r="S924" s="15"/>
      <c r="T924" s="15"/>
      <c r="U924" s="15"/>
      <c r="V924" s="15"/>
      <c r="W924" s="15"/>
      <c r="X924" s="15"/>
      <c r="Y924" s="15"/>
      <c r="Z924" s="15"/>
    </row>
    <row r="925" spans="1:26">
      <c r="A925" s="15"/>
      <c r="B925" s="15"/>
      <c r="C925" s="15"/>
      <c r="D925" s="15"/>
      <c r="E925" s="15"/>
      <c r="F925" s="15"/>
      <c r="G925" s="15"/>
      <c r="H925" s="15"/>
      <c r="I925" s="15"/>
      <c r="J925" s="15"/>
      <c r="K925" s="15"/>
      <c r="L925" s="15"/>
      <c r="M925" s="15"/>
      <c r="N925" s="15"/>
      <c r="O925" s="15"/>
      <c r="P925" s="15"/>
      <c r="Q925" s="15"/>
      <c r="R925" s="15"/>
      <c r="S925" s="15"/>
      <c r="T925" s="15"/>
      <c r="U925" s="15"/>
      <c r="V925" s="15"/>
      <c r="W925" s="15"/>
      <c r="X925" s="15"/>
      <c r="Y925" s="15"/>
      <c r="Z925" s="15"/>
    </row>
    <row r="926" spans="1:26">
      <c r="A926" s="15"/>
      <c r="B926" s="15"/>
      <c r="C926" s="15"/>
      <c r="D926" s="15"/>
      <c r="E926" s="15"/>
      <c r="F926" s="15"/>
      <c r="G926" s="15"/>
      <c r="H926" s="15"/>
      <c r="I926" s="15"/>
      <c r="J926" s="15"/>
      <c r="K926" s="15"/>
      <c r="L926" s="15"/>
      <c r="M926" s="15"/>
      <c r="N926" s="15"/>
      <c r="O926" s="15"/>
      <c r="P926" s="15"/>
      <c r="Q926" s="15"/>
      <c r="R926" s="15"/>
      <c r="S926" s="15"/>
      <c r="T926" s="15"/>
      <c r="U926" s="15"/>
      <c r="V926" s="15"/>
      <c r="W926" s="15"/>
      <c r="X926" s="15"/>
      <c r="Y926" s="15"/>
      <c r="Z926" s="15"/>
    </row>
    <row r="927" spans="1:26">
      <c r="A927" s="15"/>
      <c r="B927" s="15"/>
      <c r="C927" s="15"/>
      <c r="D927" s="15"/>
      <c r="E927" s="15"/>
      <c r="F927" s="15"/>
      <c r="G927" s="15"/>
      <c r="H927" s="15"/>
      <c r="I927" s="15"/>
      <c r="J927" s="15"/>
      <c r="K927" s="15"/>
      <c r="L927" s="15"/>
      <c r="M927" s="15"/>
      <c r="N927" s="15"/>
      <c r="O927" s="15"/>
      <c r="P927" s="15"/>
      <c r="Q927" s="15"/>
      <c r="R927" s="15"/>
      <c r="S927" s="15"/>
      <c r="T927" s="15"/>
      <c r="U927" s="15"/>
      <c r="V927" s="15"/>
      <c r="W927" s="15"/>
      <c r="X927" s="15"/>
      <c r="Y927" s="15"/>
      <c r="Z927" s="15"/>
    </row>
    <row r="928" spans="1:26">
      <c r="A928" s="15"/>
      <c r="B928" s="15"/>
      <c r="C928" s="15"/>
      <c r="D928" s="15"/>
      <c r="E928" s="15"/>
      <c r="F928" s="15"/>
      <c r="G928" s="15"/>
      <c r="H928" s="15"/>
      <c r="I928" s="15"/>
      <c r="J928" s="15"/>
      <c r="K928" s="15"/>
      <c r="L928" s="15"/>
      <c r="M928" s="15"/>
      <c r="N928" s="15"/>
      <c r="O928" s="15"/>
      <c r="P928" s="15"/>
      <c r="Q928" s="15"/>
      <c r="R928" s="15"/>
      <c r="S928" s="15"/>
      <c r="T928" s="15"/>
      <c r="U928" s="15"/>
      <c r="V928" s="15"/>
      <c r="W928" s="15"/>
      <c r="X928" s="15"/>
      <c r="Y928" s="15"/>
      <c r="Z928" s="15"/>
    </row>
    <row r="929" spans="1:26">
      <c r="A929" s="15"/>
      <c r="B929" s="15"/>
      <c r="C929" s="15"/>
      <c r="D929" s="15"/>
      <c r="E929" s="15"/>
      <c r="F929" s="15"/>
      <c r="G929" s="15"/>
      <c r="H929" s="15"/>
      <c r="I929" s="15"/>
      <c r="J929" s="15"/>
      <c r="K929" s="15"/>
      <c r="L929" s="15"/>
      <c r="M929" s="15"/>
      <c r="N929" s="15"/>
      <c r="O929" s="15"/>
      <c r="P929" s="15"/>
      <c r="Q929" s="15"/>
      <c r="R929" s="15"/>
      <c r="S929" s="15"/>
      <c r="T929" s="15"/>
      <c r="U929" s="15"/>
      <c r="V929" s="15"/>
      <c r="W929" s="15"/>
      <c r="X929" s="15"/>
      <c r="Y929" s="15"/>
      <c r="Z929" s="15"/>
    </row>
    <row r="930" spans="1:26">
      <c r="A930" s="15"/>
      <c r="B930" s="15"/>
      <c r="C930" s="15"/>
      <c r="D930" s="15"/>
      <c r="E930" s="15"/>
      <c r="F930" s="15"/>
      <c r="G930" s="15"/>
      <c r="H930" s="15"/>
      <c r="I930" s="15"/>
      <c r="J930" s="15"/>
      <c r="K930" s="15"/>
      <c r="L930" s="15"/>
      <c r="M930" s="15"/>
      <c r="N930" s="15"/>
      <c r="O930" s="15"/>
      <c r="P930" s="15"/>
      <c r="Q930" s="15"/>
      <c r="R930" s="15"/>
      <c r="S930" s="15"/>
      <c r="T930" s="15"/>
      <c r="U930" s="15"/>
      <c r="V930" s="15"/>
      <c r="W930" s="15"/>
      <c r="X930" s="15"/>
      <c r="Y930" s="15"/>
      <c r="Z930" s="15"/>
    </row>
    <row r="931" spans="1:26">
      <c r="A931" s="15"/>
      <c r="B931" s="15"/>
      <c r="C931" s="15"/>
      <c r="D931" s="15"/>
      <c r="E931" s="15"/>
      <c r="F931" s="15"/>
      <c r="G931" s="15"/>
      <c r="H931" s="15"/>
      <c r="I931" s="15"/>
      <c r="J931" s="15"/>
      <c r="K931" s="15"/>
      <c r="L931" s="15"/>
      <c r="M931" s="15"/>
      <c r="N931" s="15"/>
      <c r="O931" s="15"/>
      <c r="P931" s="15"/>
      <c r="Q931" s="15"/>
      <c r="R931" s="15"/>
      <c r="S931" s="15"/>
      <c r="T931" s="15"/>
      <c r="U931" s="15"/>
      <c r="V931" s="15"/>
      <c r="W931" s="15"/>
      <c r="X931" s="15"/>
      <c r="Y931" s="15"/>
      <c r="Z931" s="15"/>
    </row>
    <row r="932" spans="1:26">
      <c r="A932" s="15"/>
      <c r="B932" s="15"/>
      <c r="C932" s="15"/>
      <c r="D932" s="15"/>
      <c r="E932" s="15"/>
      <c r="F932" s="15"/>
      <c r="G932" s="15"/>
      <c r="H932" s="15"/>
      <c r="I932" s="15"/>
      <c r="J932" s="15"/>
      <c r="K932" s="15"/>
      <c r="L932" s="15"/>
      <c r="M932" s="15"/>
      <c r="N932" s="15"/>
      <c r="O932" s="15"/>
      <c r="P932" s="15"/>
      <c r="Q932" s="15"/>
      <c r="R932" s="15"/>
      <c r="S932" s="15"/>
      <c r="T932" s="15"/>
      <c r="U932" s="15"/>
      <c r="V932" s="15"/>
      <c r="W932" s="15"/>
      <c r="X932" s="15"/>
      <c r="Y932" s="15"/>
      <c r="Z932" s="15"/>
    </row>
    <row r="933" spans="1:26">
      <c r="A933" s="15"/>
      <c r="B933" s="15"/>
      <c r="C933" s="15"/>
      <c r="D933" s="15"/>
      <c r="E933" s="15"/>
      <c r="F933" s="15"/>
      <c r="G933" s="15"/>
      <c r="H933" s="15"/>
      <c r="I933" s="15"/>
      <c r="J933" s="15"/>
      <c r="K933" s="15"/>
      <c r="L933" s="15"/>
      <c r="M933" s="15"/>
      <c r="N933" s="15"/>
      <c r="O933" s="15"/>
      <c r="P933" s="15"/>
      <c r="Q933" s="15"/>
      <c r="R933" s="15"/>
      <c r="S933" s="15"/>
      <c r="T933" s="15"/>
      <c r="U933" s="15"/>
      <c r="V933" s="15"/>
      <c r="W933" s="15"/>
      <c r="X933" s="15"/>
      <c r="Y933" s="15"/>
      <c r="Z933" s="15"/>
    </row>
    <row r="934" spans="1:26">
      <c r="A934" s="15"/>
      <c r="B934" s="15"/>
      <c r="C934" s="15"/>
      <c r="D934" s="15"/>
      <c r="E934" s="15"/>
      <c r="F934" s="15"/>
      <c r="G934" s="15"/>
      <c r="H934" s="15"/>
      <c r="I934" s="15"/>
      <c r="J934" s="15"/>
      <c r="K934" s="15"/>
      <c r="L934" s="15"/>
      <c r="M934" s="15"/>
      <c r="N934" s="15"/>
      <c r="O934" s="15"/>
      <c r="P934" s="15"/>
      <c r="Q934" s="15"/>
      <c r="R934" s="15"/>
      <c r="S934" s="15"/>
      <c r="T934" s="15"/>
      <c r="U934" s="15"/>
      <c r="V934" s="15"/>
      <c r="W934" s="15"/>
      <c r="X934" s="15"/>
      <c r="Y934" s="15"/>
      <c r="Z934" s="15"/>
    </row>
    <row r="935" spans="1:26">
      <c r="A935" s="15"/>
      <c r="B935" s="15"/>
      <c r="C935" s="15"/>
      <c r="D935" s="15"/>
      <c r="E935" s="15"/>
      <c r="F935" s="15"/>
      <c r="G935" s="15"/>
      <c r="H935" s="15"/>
      <c r="I935" s="15"/>
      <c r="J935" s="15"/>
      <c r="K935" s="15"/>
      <c r="L935" s="15"/>
      <c r="M935" s="15"/>
      <c r="N935" s="15"/>
      <c r="O935" s="15"/>
      <c r="P935" s="15"/>
      <c r="Q935" s="15"/>
      <c r="R935" s="15"/>
      <c r="S935" s="15"/>
      <c r="T935" s="15"/>
      <c r="U935" s="15"/>
      <c r="V935" s="15"/>
      <c r="W935" s="15"/>
      <c r="X935" s="15"/>
      <c r="Y935" s="15"/>
      <c r="Z935" s="15"/>
    </row>
    <row r="936" spans="1:26">
      <c r="A936" s="15"/>
      <c r="B936" s="15"/>
      <c r="C936" s="15"/>
      <c r="D936" s="15"/>
      <c r="E936" s="15"/>
      <c r="F936" s="15"/>
      <c r="G936" s="15"/>
      <c r="H936" s="15"/>
      <c r="I936" s="15"/>
      <c r="J936" s="15"/>
      <c r="K936" s="15"/>
      <c r="L936" s="15"/>
      <c r="M936" s="15"/>
      <c r="N936" s="15"/>
      <c r="O936" s="15"/>
      <c r="P936" s="15"/>
      <c r="Q936" s="15"/>
      <c r="R936" s="15"/>
      <c r="S936" s="15"/>
      <c r="T936" s="15"/>
      <c r="U936" s="15"/>
      <c r="V936" s="15"/>
      <c r="W936" s="15"/>
      <c r="X936" s="15"/>
      <c r="Y936" s="15"/>
      <c r="Z936" s="15"/>
    </row>
    <row r="937" spans="1:26">
      <c r="A937" s="15"/>
      <c r="B937" s="15"/>
      <c r="C937" s="15"/>
      <c r="D937" s="15"/>
      <c r="E937" s="15"/>
      <c r="F937" s="15"/>
      <c r="G937" s="15"/>
      <c r="H937" s="15"/>
      <c r="I937" s="15"/>
      <c r="J937" s="15"/>
      <c r="K937" s="15"/>
      <c r="L937" s="15"/>
      <c r="M937" s="15"/>
      <c r="N937" s="15"/>
      <c r="O937" s="15"/>
      <c r="P937" s="15"/>
      <c r="Q937" s="15"/>
      <c r="R937" s="15"/>
      <c r="S937" s="15"/>
      <c r="T937" s="15"/>
      <c r="U937" s="15"/>
      <c r="V937" s="15"/>
      <c r="W937" s="15"/>
      <c r="X937" s="15"/>
      <c r="Y937" s="15"/>
      <c r="Z937" s="15"/>
    </row>
    <row r="938" spans="1:26">
      <c r="A938" s="15"/>
      <c r="B938" s="15"/>
      <c r="C938" s="15"/>
      <c r="D938" s="15"/>
      <c r="E938" s="15"/>
      <c r="F938" s="15"/>
      <c r="G938" s="15"/>
      <c r="H938" s="15"/>
      <c r="I938" s="15"/>
      <c r="J938" s="15"/>
      <c r="K938" s="15"/>
      <c r="L938" s="15"/>
      <c r="M938" s="15"/>
      <c r="N938" s="15"/>
      <c r="O938" s="15"/>
      <c r="P938" s="15"/>
      <c r="Q938" s="15"/>
      <c r="R938" s="15"/>
      <c r="S938" s="15"/>
      <c r="T938" s="15"/>
      <c r="U938" s="15"/>
      <c r="V938" s="15"/>
      <c r="W938" s="15"/>
      <c r="X938" s="15"/>
      <c r="Y938" s="15"/>
      <c r="Z938" s="15"/>
    </row>
    <row r="939" spans="1:26">
      <c r="A939" s="15"/>
      <c r="B939" s="15"/>
      <c r="C939" s="15"/>
      <c r="D939" s="15"/>
      <c r="E939" s="15"/>
      <c r="F939" s="15"/>
      <c r="G939" s="15"/>
      <c r="H939" s="15"/>
      <c r="I939" s="15"/>
      <c r="J939" s="15"/>
      <c r="K939" s="15"/>
      <c r="L939" s="15"/>
      <c r="M939" s="15"/>
      <c r="N939" s="15"/>
      <c r="O939" s="15"/>
      <c r="P939" s="15"/>
      <c r="Q939" s="15"/>
      <c r="R939" s="15"/>
      <c r="S939" s="15"/>
      <c r="T939" s="15"/>
      <c r="U939" s="15"/>
      <c r="V939" s="15"/>
      <c r="W939" s="15"/>
      <c r="X939" s="15"/>
      <c r="Y939" s="15"/>
      <c r="Z939" s="15"/>
    </row>
    <row r="940" spans="1:26">
      <c r="A940" s="15"/>
      <c r="B940" s="15"/>
      <c r="C940" s="15"/>
      <c r="D940" s="15"/>
      <c r="E940" s="15"/>
      <c r="F940" s="15"/>
      <c r="G940" s="15"/>
      <c r="H940" s="15"/>
      <c r="I940" s="15"/>
      <c r="J940" s="15"/>
      <c r="K940" s="15"/>
      <c r="L940" s="15"/>
      <c r="M940" s="15"/>
      <c r="N940" s="15"/>
      <c r="O940" s="15"/>
      <c r="P940" s="15"/>
      <c r="Q940" s="15"/>
      <c r="R940" s="15"/>
      <c r="S940" s="15"/>
      <c r="T940" s="15"/>
      <c r="U940" s="15"/>
      <c r="V940" s="15"/>
      <c r="W940" s="15"/>
      <c r="X940" s="15"/>
      <c r="Y940" s="15"/>
      <c r="Z940" s="15"/>
    </row>
    <row r="941" spans="1:26">
      <c r="A941" s="15"/>
      <c r="B941" s="15"/>
      <c r="C941" s="15"/>
      <c r="D941" s="15"/>
      <c r="E941" s="15"/>
      <c r="F941" s="15"/>
      <c r="G941" s="15"/>
      <c r="H941" s="15"/>
      <c r="I941" s="15"/>
      <c r="J941" s="15"/>
      <c r="K941" s="15"/>
      <c r="L941" s="15"/>
      <c r="M941" s="15"/>
      <c r="N941" s="15"/>
      <c r="O941" s="15"/>
      <c r="P941" s="15"/>
      <c r="Q941" s="15"/>
      <c r="R941" s="15"/>
      <c r="S941" s="15"/>
      <c r="T941" s="15"/>
      <c r="U941" s="15"/>
      <c r="V941" s="15"/>
      <c r="W941" s="15"/>
      <c r="X941" s="15"/>
      <c r="Y941" s="15"/>
      <c r="Z941" s="15"/>
    </row>
    <row r="942" spans="1:26">
      <c r="A942" s="15"/>
      <c r="B942" s="15"/>
      <c r="C942" s="15"/>
      <c r="D942" s="15"/>
      <c r="E942" s="15"/>
      <c r="F942" s="15"/>
      <c r="G942" s="15"/>
      <c r="H942" s="15"/>
      <c r="I942" s="15"/>
      <c r="J942" s="15"/>
      <c r="K942" s="15"/>
      <c r="L942" s="15"/>
      <c r="M942" s="15"/>
      <c r="N942" s="15"/>
      <c r="O942" s="15"/>
      <c r="P942" s="15"/>
      <c r="Q942" s="15"/>
      <c r="R942" s="15"/>
      <c r="S942" s="15"/>
      <c r="T942" s="15"/>
      <c r="U942" s="15"/>
      <c r="V942" s="15"/>
      <c r="W942" s="15"/>
      <c r="X942" s="15"/>
      <c r="Y942" s="15"/>
      <c r="Z942" s="15"/>
    </row>
    <row r="943" spans="1:26">
      <c r="A943" s="15"/>
      <c r="B943" s="15"/>
      <c r="C943" s="15"/>
      <c r="D943" s="15"/>
      <c r="E943" s="15"/>
      <c r="F943" s="15"/>
      <c r="G943" s="15"/>
      <c r="H943" s="15"/>
      <c r="I943" s="15"/>
      <c r="J943" s="15"/>
      <c r="K943" s="15"/>
      <c r="L943" s="15"/>
      <c r="M943" s="15"/>
      <c r="N943" s="15"/>
      <c r="O943" s="15"/>
      <c r="P943" s="15"/>
      <c r="Q943" s="15"/>
      <c r="R943" s="15"/>
      <c r="S943" s="15"/>
      <c r="T943" s="15"/>
      <c r="U943" s="15"/>
      <c r="V943" s="15"/>
      <c r="W943" s="15"/>
      <c r="X943" s="15"/>
      <c r="Y943" s="15"/>
      <c r="Z943" s="15"/>
    </row>
    <row r="944" spans="1:26">
      <c r="A944" s="15"/>
      <c r="B944" s="15"/>
      <c r="C944" s="15"/>
      <c r="D944" s="15"/>
      <c r="E944" s="15"/>
      <c r="F944" s="15"/>
      <c r="G944" s="15"/>
      <c r="H944" s="15"/>
      <c r="I944" s="15"/>
      <c r="J944" s="15"/>
      <c r="K944" s="15"/>
      <c r="L944" s="15"/>
      <c r="M944" s="15"/>
      <c r="N944" s="15"/>
      <c r="O944" s="15"/>
      <c r="P944" s="15"/>
      <c r="Q944" s="15"/>
      <c r="R944" s="15"/>
      <c r="S944" s="15"/>
      <c r="T944" s="15"/>
      <c r="U944" s="15"/>
      <c r="V944" s="15"/>
      <c r="W944" s="15"/>
      <c r="X944" s="15"/>
      <c r="Y944" s="15"/>
      <c r="Z944" s="15"/>
    </row>
    <row r="945" spans="1:26">
      <c r="A945" s="15"/>
      <c r="B945" s="15"/>
      <c r="C945" s="15"/>
      <c r="D945" s="15"/>
      <c r="E945" s="15"/>
      <c r="F945" s="15"/>
      <c r="G945" s="15"/>
      <c r="H945" s="15"/>
      <c r="I945" s="15"/>
      <c r="J945" s="15"/>
      <c r="K945" s="15"/>
      <c r="L945" s="15"/>
      <c r="M945" s="15"/>
      <c r="N945" s="15"/>
      <c r="O945" s="15"/>
      <c r="P945" s="15"/>
      <c r="Q945" s="15"/>
      <c r="R945" s="15"/>
      <c r="S945" s="15"/>
      <c r="T945" s="15"/>
      <c r="U945" s="15"/>
      <c r="V945" s="15"/>
      <c r="W945" s="15"/>
      <c r="X945" s="15"/>
      <c r="Y945" s="15"/>
      <c r="Z945" s="15"/>
    </row>
    <row r="946" spans="1:26">
      <c r="A946" s="15"/>
      <c r="B946" s="15"/>
      <c r="C946" s="15"/>
      <c r="D946" s="15"/>
      <c r="E946" s="15"/>
      <c r="F946" s="15"/>
      <c r="G946" s="15"/>
      <c r="H946" s="15"/>
      <c r="I946" s="15"/>
      <c r="J946" s="15"/>
      <c r="K946" s="15"/>
      <c r="L946" s="15"/>
      <c r="M946" s="15"/>
      <c r="N946" s="15"/>
      <c r="O946" s="15"/>
      <c r="P946" s="15"/>
      <c r="Q946" s="15"/>
      <c r="R946" s="15"/>
      <c r="S946" s="15"/>
      <c r="T946" s="15"/>
      <c r="U946" s="15"/>
      <c r="V946" s="15"/>
      <c r="W946" s="15"/>
      <c r="X946" s="15"/>
      <c r="Y946" s="15"/>
      <c r="Z946" s="15"/>
    </row>
    <row r="947" spans="1:26">
      <c r="A947" s="15"/>
      <c r="B947" s="15"/>
      <c r="C947" s="15"/>
      <c r="D947" s="15"/>
      <c r="E947" s="15"/>
      <c r="F947" s="15"/>
      <c r="G947" s="15"/>
      <c r="H947" s="15"/>
      <c r="I947" s="15"/>
      <c r="J947" s="15"/>
      <c r="K947" s="15"/>
      <c r="L947" s="15"/>
      <c r="M947" s="15"/>
      <c r="N947" s="15"/>
      <c r="O947" s="15"/>
      <c r="P947" s="15"/>
      <c r="Q947" s="15"/>
      <c r="R947" s="15"/>
      <c r="S947" s="15"/>
      <c r="T947" s="15"/>
      <c r="U947" s="15"/>
      <c r="V947" s="15"/>
      <c r="W947" s="15"/>
      <c r="X947" s="15"/>
      <c r="Y947" s="15"/>
      <c r="Z947" s="15"/>
    </row>
    <row r="948" spans="1:26">
      <c r="A948" s="15"/>
      <c r="B948" s="15"/>
      <c r="C948" s="15"/>
      <c r="D948" s="15"/>
      <c r="E948" s="15"/>
      <c r="F948" s="15"/>
      <c r="G948" s="15"/>
      <c r="H948" s="15"/>
      <c r="I948" s="15"/>
      <c r="J948" s="15"/>
      <c r="K948" s="15"/>
      <c r="L948" s="15"/>
      <c r="M948" s="15"/>
      <c r="N948" s="15"/>
      <c r="O948" s="15"/>
      <c r="P948" s="15"/>
      <c r="Q948" s="15"/>
      <c r="R948" s="15"/>
      <c r="S948" s="15"/>
      <c r="T948" s="15"/>
      <c r="U948" s="15"/>
      <c r="V948" s="15"/>
      <c r="W948" s="15"/>
      <c r="X948" s="15"/>
      <c r="Y948" s="15"/>
      <c r="Z948" s="15"/>
    </row>
    <row r="949" spans="1:26">
      <c r="A949" s="15"/>
      <c r="B949" s="15"/>
      <c r="C949" s="15"/>
      <c r="D949" s="15"/>
      <c r="E949" s="15"/>
      <c r="F949" s="15"/>
      <c r="G949" s="15"/>
      <c r="H949" s="15"/>
      <c r="I949" s="15"/>
      <c r="J949" s="15"/>
      <c r="K949" s="15"/>
      <c r="L949" s="15"/>
      <c r="M949" s="15"/>
      <c r="N949" s="15"/>
      <c r="O949" s="15"/>
      <c r="P949" s="15"/>
      <c r="Q949" s="15"/>
      <c r="R949" s="15"/>
      <c r="S949" s="15"/>
      <c r="T949" s="15"/>
      <c r="U949" s="15"/>
      <c r="V949" s="15"/>
      <c r="W949" s="15"/>
      <c r="X949" s="15"/>
      <c r="Y949" s="15"/>
      <c r="Z949" s="15"/>
    </row>
    <row r="950" spans="1:26">
      <c r="A950" s="15"/>
      <c r="B950" s="15"/>
      <c r="C950" s="15"/>
      <c r="D950" s="15"/>
      <c r="E950" s="15"/>
      <c r="F950" s="15"/>
      <c r="G950" s="15"/>
      <c r="H950" s="15"/>
      <c r="I950" s="15"/>
      <c r="J950" s="15"/>
      <c r="K950" s="15"/>
      <c r="L950" s="15"/>
      <c r="M950" s="15"/>
      <c r="N950" s="15"/>
      <c r="O950" s="15"/>
      <c r="P950" s="15"/>
      <c r="Q950" s="15"/>
      <c r="R950" s="15"/>
      <c r="S950" s="15"/>
      <c r="T950" s="15"/>
      <c r="U950" s="15"/>
      <c r="V950" s="15"/>
      <c r="W950" s="15"/>
      <c r="X950" s="15"/>
      <c r="Y950" s="15"/>
      <c r="Z950" s="15"/>
    </row>
    <row r="951" spans="1:26">
      <c r="A951" s="15"/>
      <c r="B951" s="15"/>
      <c r="C951" s="15"/>
      <c r="D951" s="15"/>
      <c r="E951" s="15"/>
      <c r="F951" s="15"/>
      <c r="G951" s="15"/>
      <c r="H951" s="15"/>
      <c r="I951" s="15"/>
      <c r="J951" s="15"/>
      <c r="K951" s="15"/>
      <c r="L951" s="15"/>
      <c r="M951" s="15"/>
      <c r="N951" s="15"/>
      <c r="O951" s="15"/>
      <c r="P951" s="15"/>
      <c r="Q951" s="15"/>
      <c r="R951" s="15"/>
      <c r="S951" s="15"/>
      <c r="T951" s="15"/>
      <c r="U951" s="15"/>
      <c r="V951" s="15"/>
      <c r="W951" s="15"/>
      <c r="X951" s="15"/>
      <c r="Y951" s="15"/>
      <c r="Z951" s="15"/>
    </row>
    <row r="952" spans="1:26">
      <c r="A952" s="15"/>
      <c r="B952" s="15"/>
      <c r="C952" s="15"/>
      <c r="D952" s="15"/>
      <c r="E952" s="15"/>
      <c r="F952" s="15"/>
      <c r="G952" s="15"/>
      <c r="H952" s="15"/>
      <c r="I952" s="15"/>
      <c r="J952" s="15"/>
      <c r="K952" s="15"/>
      <c r="L952" s="15"/>
      <c r="M952" s="15"/>
      <c r="N952" s="15"/>
      <c r="O952" s="15"/>
      <c r="P952" s="15"/>
      <c r="Q952" s="15"/>
      <c r="R952" s="15"/>
      <c r="S952" s="15"/>
      <c r="T952" s="15"/>
      <c r="U952" s="15"/>
      <c r="V952" s="15"/>
      <c r="W952" s="15"/>
      <c r="X952" s="15"/>
      <c r="Y952" s="15"/>
      <c r="Z952" s="15"/>
    </row>
    <row r="953" spans="1:26">
      <c r="A953" s="15"/>
      <c r="B953" s="15"/>
      <c r="C953" s="15"/>
      <c r="D953" s="15"/>
      <c r="E953" s="15"/>
      <c r="F953" s="15"/>
      <c r="G953" s="15"/>
      <c r="H953" s="15"/>
      <c r="I953" s="15"/>
      <c r="J953" s="15"/>
      <c r="K953" s="15"/>
      <c r="L953" s="15"/>
      <c r="M953" s="15"/>
      <c r="N953" s="15"/>
      <c r="O953" s="15"/>
      <c r="P953" s="15"/>
      <c r="Q953" s="15"/>
      <c r="R953" s="15"/>
      <c r="S953" s="15"/>
      <c r="T953" s="15"/>
      <c r="U953" s="15"/>
      <c r="V953" s="15"/>
      <c r="W953" s="15"/>
      <c r="X953" s="15"/>
      <c r="Y953" s="15"/>
      <c r="Z953" s="15"/>
    </row>
    <row r="954" spans="1:26">
      <c r="A954" s="15"/>
      <c r="B954" s="15"/>
      <c r="C954" s="15"/>
      <c r="D954" s="15"/>
      <c r="E954" s="15"/>
      <c r="F954" s="15"/>
      <c r="G954" s="15"/>
      <c r="H954" s="15"/>
      <c r="I954" s="15"/>
      <c r="J954" s="15"/>
      <c r="K954" s="15"/>
      <c r="L954" s="15"/>
      <c r="M954" s="15"/>
      <c r="N954" s="15"/>
      <c r="O954" s="15"/>
      <c r="P954" s="15"/>
      <c r="Q954" s="15"/>
      <c r="R954" s="15"/>
      <c r="S954" s="15"/>
      <c r="T954" s="15"/>
      <c r="U954" s="15"/>
      <c r="V954" s="15"/>
      <c r="W954" s="15"/>
      <c r="X954" s="15"/>
      <c r="Y954" s="15"/>
      <c r="Z954" s="15"/>
    </row>
    <row r="955" spans="1:26">
      <c r="A955" s="15"/>
      <c r="B955" s="15"/>
      <c r="C955" s="15"/>
      <c r="D955" s="15"/>
      <c r="E955" s="15"/>
      <c r="F955" s="15"/>
      <c r="G955" s="15"/>
      <c r="H955" s="15"/>
      <c r="I955" s="15"/>
      <c r="J955" s="15"/>
      <c r="K955" s="15"/>
      <c r="L955" s="15"/>
      <c r="M955" s="15"/>
      <c r="N955" s="15"/>
      <c r="O955" s="15"/>
      <c r="P955" s="15"/>
      <c r="Q955" s="15"/>
      <c r="R955" s="15"/>
      <c r="S955" s="15"/>
      <c r="T955" s="15"/>
      <c r="U955" s="15"/>
      <c r="V955" s="15"/>
      <c r="W955" s="15"/>
      <c r="X955" s="15"/>
      <c r="Y955" s="15"/>
      <c r="Z955" s="15"/>
    </row>
    <row r="956" spans="1:26">
      <c r="A956" s="15"/>
      <c r="B956" s="15"/>
      <c r="C956" s="15"/>
      <c r="D956" s="15"/>
      <c r="E956" s="15"/>
      <c r="F956" s="15"/>
      <c r="G956" s="15"/>
      <c r="H956" s="15"/>
      <c r="I956" s="15"/>
      <c r="J956" s="15"/>
      <c r="K956" s="15"/>
      <c r="L956" s="15"/>
      <c r="M956" s="15"/>
      <c r="N956" s="15"/>
      <c r="O956" s="15"/>
      <c r="P956" s="15"/>
      <c r="Q956" s="15"/>
      <c r="R956" s="15"/>
      <c r="S956" s="15"/>
      <c r="T956" s="15"/>
      <c r="U956" s="15"/>
      <c r="V956" s="15"/>
      <c r="W956" s="15"/>
      <c r="X956" s="15"/>
      <c r="Y956" s="15"/>
      <c r="Z956" s="15"/>
    </row>
    <row r="957" spans="1:26">
      <c r="A957" s="15"/>
      <c r="B957" s="15"/>
      <c r="C957" s="15"/>
      <c r="D957" s="15"/>
      <c r="E957" s="15"/>
      <c r="F957" s="15"/>
      <c r="G957" s="15"/>
      <c r="H957" s="15"/>
      <c r="I957" s="15"/>
      <c r="J957" s="15"/>
      <c r="K957" s="15"/>
      <c r="L957" s="15"/>
      <c r="M957" s="15"/>
      <c r="N957" s="15"/>
      <c r="O957" s="15"/>
      <c r="P957" s="15"/>
      <c r="Q957" s="15"/>
      <c r="R957" s="15"/>
      <c r="S957" s="15"/>
      <c r="T957" s="15"/>
      <c r="U957" s="15"/>
      <c r="V957" s="15"/>
      <c r="W957" s="15"/>
      <c r="X957" s="15"/>
      <c r="Y957" s="15"/>
      <c r="Z957" s="15"/>
    </row>
    <row r="958" spans="1:26">
      <c r="A958" s="15"/>
      <c r="B958" s="15"/>
      <c r="C958" s="15"/>
      <c r="D958" s="15"/>
      <c r="E958" s="15"/>
      <c r="F958" s="15"/>
      <c r="G958" s="15"/>
      <c r="H958" s="15"/>
      <c r="I958" s="15"/>
      <c r="J958" s="15"/>
      <c r="K958" s="15"/>
      <c r="L958" s="15"/>
      <c r="M958" s="15"/>
      <c r="N958" s="15"/>
      <c r="O958" s="15"/>
      <c r="P958" s="15"/>
      <c r="Q958" s="15"/>
      <c r="R958" s="15"/>
      <c r="S958" s="15"/>
      <c r="T958" s="15"/>
      <c r="U958" s="15"/>
      <c r="V958" s="15"/>
      <c r="W958" s="15"/>
      <c r="X958" s="15"/>
      <c r="Y958" s="15"/>
      <c r="Z958" s="15"/>
    </row>
    <row r="959" spans="1:26">
      <c r="A959" s="15"/>
      <c r="B959" s="15"/>
      <c r="C959" s="15"/>
      <c r="D959" s="15"/>
      <c r="E959" s="15"/>
      <c r="F959" s="15"/>
      <c r="G959" s="15"/>
      <c r="H959" s="15"/>
      <c r="I959" s="15"/>
      <c r="J959" s="15"/>
      <c r="K959" s="15"/>
      <c r="L959" s="15"/>
      <c r="M959" s="15"/>
      <c r="N959" s="15"/>
      <c r="O959" s="15"/>
      <c r="P959" s="15"/>
      <c r="Q959" s="15"/>
      <c r="R959" s="15"/>
      <c r="S959" s="15"/>
      <c r="T959" s="15"/>
      <c r="U959" s="15"/>
      <c r="V959" s="15"/>
      <c r="W959" s="15"/>
      <c r="X959" s="15"/>
      <c r="Y959" s="15"/>
      <c r="Z959" s="15"/>
    </row>
    <row r="960" spans="1:26">
      <c r="A960" s="15"/>
      <c r="B960" s="15"/>
      <c r="C960" s="15"/>
      <c r="D960" s="15"/>
      <c r="E960" s="15"/>
      <c r="F960" s="15"/>
      <c r="G960" s="15"/>
      <c r="H960" s="15"/>
      <c r="I960" s="15"/>
      <c r="J960" s="15"/>
      <c r="K960" s="15"/>
      <c r="L960" s="15"/>
      <c r="M960" s="15"/>
      <c r="N960" s="15"/>
      <c r="O960" s="15"/>
      <c r="P960" s="15"/>
      <c r="Q960" s="15"/>
      <c r="R960" s="15"/>
      <c r="S960" s="15"/>
      <c r="T960" s="15"/>
      <c r="U960" s="15"/>
      <c r="V960" s="15"/>
      <c r="W960" s="15"/>
      <c r="X960" s="15"/>
      <c r="Y960" s="15"/>
      <c r="Z960" s="15"/>
    </row>
    <row r="961" spans="1:26">
      <c r="A961" s="15"/>
      <c r="B961" s="15"/>
      <c r="C961" s="15"/>
      <c r="D961" s="15"/>
      <c r="E961" s="15"/>
      <c r="F961" s="15"/>
      <c r="G961" s="15"/>
      <c r="H961" s="15"/>
      <c r="I961" s="15"/>
      <c r="J961" s="15"/>
      <c r="K961" s="15"/>
      <c r="L961" s="15"/>
      <c r="M961" s="15"/>
      <c r="N961" s="15"/>
      <c r="O961" s="15"/>
      <c r="P961" s="15"/>
      <c r="Q961" s="15"/>
      <c r="R961" s="15"/>
      <c r="S961" s="15"/>
      <c r="T961" s="15"/>
      <c r="U961" s="15"/>
      <c r="V961" s="15"/>
      <c r="W961" s="15"/>
      <c r="X961" s="15"/>
      <c r="Y961" s="15"/>
      <c r="Z961" s="15"/>
    </row>
    <row r="962" spans="1:26">
      <c r="A962" s="15"/>
      <c r="B962" s="15"/>
      <c r="C962" s="15"/>
      <c r="D962" s="15"/>
      <c r="E962" s="15"/>
      <c r="F962" s="15"/>
      <c r="G962" s="15"/>
      <c r="H962" s="15"/>
      <c r="I962" s="15"/>
      <c r="J962" s="15"/>
      <c r="K962" s="15"/>
      <c r="L962" s="15"/>
      <c r="M962" s="15"/>
      <c r="N962" s="15"/>
      <c r="O962" s="15"/>
      <c r="P962" s="15"/>
      <c r="Q962" s="15"/>
      <c r="R962" s="15"/>
      <c r="S962" s="15"/>
      <c r="T962" s="15"/>
      <c r="U962" s="15"/>
      <c r="V962" s="15"/>
      <c r="W962" s="15"/>
      <c r="X962" s="15"/>
      <c r="Y962" s="15"/>
      <c r="Z962" s="15"/>
    </row>
    <row r="963" spans="1:26">
      <c r="A963" s="15"/>
      <c r="B963" s="15"/>
      <c r="C963" s="15"/>
      <c r="D963" s="15"/>
      <c r="E963" s="15"/>
      <c r="F963" s="15"/>
      <c r="G963" s="15"/>
      <c r="H963" s="15"/>
      <c r="I963" s="15"/>
      <c r="J963" s="15"/>
      <c r="K963" s="15"/>
      <c r="L963" s="15"/>
      <c r="M963" s="15"/>
      <c r="N963" s="15"/>
      <c r="O963" s="15"/>
      <c r="P963" s="15"/>
      <c r="Q963" s="15"/>
      <c r="R963" s="15"/>
      <c r="S963" s="15"/>
      <c r="T963" s="15"/>
      <c r="U963" s="15"/>
      <c r="V963" s="15"/>
      <c r="W963" s="15"/>
      <c r="X963" s="15"/>
      <c r="Y963" s="15"/>
      <c r="Z963" s="15"/>
    </row>
    <row r="964" spans="1:26">
      <c r="A964" s="15"/>
      <c r="B964" s="15"/>
      <c r="C964" s="15"/>
      <c r="D964" s="15"/>
      <c r="E964" s="15"/>
      <c r="F964" s="15"/>
      <c r="G964" s="15"/>
      <c r="H964" s="15"/>
      <c r="I964" s="15"/>
      <c r="J964" s="15"/>
      <c r="K964" s="15"/>
      <c r="L964" s="15"/>
      <c r="M964" s="15"/>
      <c r="N964" s="15"/>
      <c r="O964" s="15"/>
      <c r="P964" s="15"/>
      <c r="Q964" s="15"/>
      <c r="R964" s="15"/>
      <c r="S964" s="15"/>
      <c r="T964" s="15"/>
      <c r="U964" s="15"/>
      <c r="V964" s="15"/>
      <c r="W964" s="15"/>
      <c r="X964" s="15"/>
      <c r="Y964" s="15"/>
      <c r="Z964" s="15"/>
    </row>
    <row r="965" spans="1:26">
      <c r="A965" s="15"/>
      <c r="B965" s="15"/>
      <c r="C965" s="15"/>
      <c r="D965" s="15"/>
      <c r="E965" s="15"/>
      <c r="F965" s="15"/>
      <c r="G965" s="15"/>
      <c r="H965" s="15"/>
      <c r="I965" s="15"/>
      <c r="J965" s="15"/>
      <c r="K965" s="15"/>
      <c r="L965" s="15"/>
      <c r="M965" s="15"/>
      <c r="N965" s="15"/>
      <c r="O965" s="15"/>
      <c r="P965" s="15"/>
      <c r="Q965" s="15"/>
      <c r="R965" s="15"/>
      <c r="S965" s="15"/>
      <c r="T965" s="15"/>
      <c r="U965" s="15"/>
      <c r="V965" s="15"/>
      <c r="W965" s="15"/>
      <c r="X965" s="15"/>
      <c r="Y965" s="15"/>
      <c r="Z965" s="15"/>
    </row>
    <row r="966" spans="1:26">
      <c r="A966" s="15"/>
      <c r="B966" s="15"/>
      <c r="C966" s="15"/>
      <c r="D966" s="15"/>
      <c r="E966" s="15"/>
      <c r="F966" s="15"/>
      <c r="G966" s="15"/>
      <c r="H966" s="15"/>
      <c r="I966" s="15"/>
      <c r="J966" s="15"/>
      <c r="K966" s="15"/>
      <c r="L966" s="15"/>
      <c r="M966" s="15"/>
      <c r="N966" s="15"/>
      <c r="O966" s="15"/>
      <c r="P966" s="15"/>
      <c r="Q966" s="15"/>
      <c r="R966" s="15"/>
      <c r="S966" s="15"/>
      <c r="T966" s="15"/>
      <c r="U966" s="15"/>
      <c r="V966" s="15"/>
      <c r="W966" s="15"/>
      <c r="X966" s="15"/>
      <c r="Y966" s="15"/>
      <c r="Z966" s="15"/>
    </row>
    <row r="967" spans="1:26">
      <c r="A967" s="15"/>
      <c r="B967" s="15"/>
      <c r="C967" s="15"/>
      <c r="D967" s="15"/>
      <c r="E967" s="15"/>
      <c r="F967" s="15"/>
      <c r="G967" s="15"/>
      <c r="H967" s="15"/>
      <c r="I967" s="15"/>
      <c r="J967" s="15"/>
      <c r="K967" s="15"/>
      <c r="L967" s="15"/>
      <c r="M967" s="15"/>
      <c r="N967" s="15"/>
      <c r="O967" s="15"/>
      <c r="P967" s="15"/>
      <c r="Q967" s="15"/>
      <c r="R967" s="15"/>
      <c r="S967" s="15"/>
      <c r="T967" s="15"/>
      <c r="U967" s="15"/>
      <c r="V967" s="15"/>
      <c r="W967" s="15"/>
      <c r="X967" s="15"/>
      <c r="Y967" s="15"/>
      <c r="Z967" s="15"/>
    </row>
    <row r="968" spans="1:26">
      <c r="A968" s="15"/>
      <c r="B968" s="15"/>
      <c r="C968" s="15"/>
      <c r="D968" s="15"/>
      <c r="E968" s="15"/>
      <c r="F968" s="15"/>
      <c r="G968" s="15"/>
      <c r="H968" s="15"/>
      <c r="I968" s="15"/>
      <c r="J968" s="15"/>
      <c r="K968" s="15"/>
      <c r="L968" s="15"/>
      <c r="M968" s="15"/>
      <c r="N968" s="15"/>
      <c r="O968" s="15"/>
      <c r="P968" s="15"/>
      <c r="Q968" s="15"/>
      <c r="R968" s="15"/>
      <c r="S968" s="15"/>
      <c r="T968" s="15"/>
      <c r="U968" s="15"/>
      <c r="V968" s="15"/>
      <c r="W968" s="15"/>
      <c r="X968" s="15"/>
      <c r="Y968" s="15"/>
      <c r="Z968" s="15"/>
    </row>
    <row r="969" spans="1:26">
      <c r="A969" s="15"/>
      <c r="B969" s="15"/>
      <c r="C969" s="15"/>
      <c r="D969" s="15"/>
      <c r="E969" s="15"/>
      <c r="F969" s="15"/>
      <c r="G969" s="15"/>
      <c r="H969" s="15"/>
      <c r="I969" s="15"/>
      <c r="J969" s="15"/>
      <c r="K969" s="15"/>
      <c r="L969" s="15"/>
      <c r="M969" s="15"/>
      <c r="N969" s="15"/>
      <c r="O969" s="15"/>
      <c r="P969" s="15"/>
      <c r="Q969" s="15"/>
      <c r="R969" s="15"/>
      <c r="S969" s="15"/>
      <c r="T969" s="15"/>
      <c r="U969" s="15"/>
      <c r="V969" s="15"/>
      <c r="W969" s="15"/>
      <c r="X969" s="15"/>
      <c r="Y969" s="15"/>
      <c r="Z969" s="15"/>
    </row>
    <row r="970" spans="1:26">
      <c r="A970" s="15"/>
      <c r="B970" s="15"/>
      <c r="C970" s="15"/>
      <c r="D970" s="15"/>
      <c r="E970" s="15"/>
      <c r="F970" s="15"/>
      <c r="G970" s="15"/>
      <c r="H970" s="15"/>
      <c r="I970" s="15"/>
      <c r="J970" s="15"/>
      <c r="K970" s="15"/>
      <c r="L970" s="15"/>
      <c r="M970" s="15"/>
      <c r="N970" s="15"/>
      <c r="O970" s="15"/>
      <c r="P970" s="15"/>
      <c r="Q970" s="15"/>
      <c r="R970" s="15"/>
      <c r="S970" s="15"/>
      <c r="T970" s="15"/>
      <c r="U970" s="15"/>
      <c r="V970" s="15"/>
      <c r="W970" s="15"/>
      <c r="X970" s="15"/>
      <c r="Y970" s="15"/>
      <c r="Z970" s="15"/>
    </row>
    <row r="971" spans="1:26">
      <c r="A971" s="15"/>
      <c r="B971" s="15"/>
      <c r="C971" s="15"/>
      <c r="D971" s="15"/>
      <c r="E971" s="15"/>
      <c r="F971" s="15"/>
      <c r="G971" s="15"/>
      <c r="H971" s="15"/>
      <c r="I971" s="15"/>
      <c r="J971" s="15"/>
      <c r="K971" s="15"/>
      <c r="L971" s="15"/>
      <c r="M971" s="15"/>
      <c r="N971" s="15"/>
      <c r="O971" s="15"/>
      <c r="P971" s="15"/>
      <c r="Q971" s="15"/>
      <c r="R971" s="15"/>
      <c r="S971" s="15"/>
      <c r="T971" s="15"/>
      <c r="U971" s="15"/>
      <c r="V971" s="15"/>
      <c r="W971" s="15"/>
      <c r="X971" s="15"/>
      <c r="Y971" s="15"/>
      <c r="Z971" s="15"/>
    </row>
    <row r="972" spans="1:26">
      <c r="A972" s="15"/>
      <c r="B972" s="15"/>
      <c r="C972" s="15"/>
      <c r="D972" s="15"/>
      <c r="E972" s="15"/>
      <c r="F972" s="15"/>
      <c r="G972" s="15"/>
      <c r="H972" s="15"/>
      <c r="I972" s="15"/>
      <c r="J972" s="15"/>
      <c r="K972" s="15"/>
      <c r="L972" s="15"/>
      <c r="M972" s="15"/>
      <c r="N972" s="15"/>
      <c r="O972" s="15"/>
      <c r="P972" s="15"/>
      <c r="Q972" s="15"/>
      <c r="R972" s="15"/>
      <c r="S972" s="15"/>
      <c r="T972" s="15"/>
      <c r="U972" s="15"/>
      <c r="V972" s="15"/>
      <c r="W972" s="15"/>
      <c r="X972" s="15"/>
      <c r="Y972" s="15"/>
      <c r="Z972" s="15"/>
    </row>
    <row r="973" spans="1:26">
      <c r="A973" s="15"/>
      <c r="B973" s="15"/>
      <c r="C973" s="15"/>
      <c r="D973" s="15"/>
      <c r="E973" s="15"/>
      <c r="F973" s="15"/>
      <c r="G973" s="15"/>
      <c r="H973" s="15"/>
      <c r="I973" s="15"/>
      <c r="J973" s="15"/>
      <c r="K973" s="15"/>
      <c r="L973" s="15"/>
      <c r="M973" s="15"/>
      <c r="N973" s="15"/>
      <c r="O973" s="15"/>
      <c r="P973" s="15"/>
      <c r="Q973" s="15"/>
      <c r="R973" s="15"/>
      <c r="S973" s="15"/>
      <c r="T973" s="15"/>
      <c r="U973" s="15"/>
      <c r="V973" s="15"/>
      <c r="W973" s="15"/>
      <c r="X973" s="15"/>
      <c r="Y973" s="15"/>
      <c r="Z973" s="15"/>
    </row>
    <row r="974" spans="1:26">
      <c r="A974" s="15"/>
      <c r="B974" s="15"/>
      <c r="C974" s="15"/>
      <c r="D974" s="15"/>
      <c r="E974" s="15"/>
      <c r="F974" s="15"/>
      <c r="G974" s="15"/>
      <c r="H974" s="15"/>
      <c r="I974" s="15"/>
      <c r="J974" s="15"/>
      <c r="K974" s="15"/>
      <c r="L974" s="15"/>
      <c r="M974" s="15"/>
      <c r="N974" s="15"/>
      <c r="O974" s="15"/>
      <c r="P974" s="15"/>
      <c r="Q974" s="15"/>
      <c r="R974" s="15"/>
      <c r="S974" s="15"/>
      <c r="T974" s="15"/>
      <c r="U974" s="15"/>
      <c r="V974" s="15"/>
      <c r="W974" s="15"/>
      <c r="X974" s="15"/>
      <c r="Y974" s="15"/>
      <c r="Z974" s="15"/>
    </row>
    <row r="975" spans="1:26">
      <c r="A975" s="15"/>
      <c r="B975" s="15"/>
      <c r="C975" s="15"/>
      <c r="D975" s="15"/>
      <c r="E975" s="15"/>
      <c r="F975" s="15"/>
      <c r="G975" s="15"/>
      <c r="H975" s="15"/>
      <c r="I975" s="15"/>
      <c r="J975" s="15"/>
      <c r="K975" s="15"/>
      <c r="L975" s="15"/>
      <c r="M975" s="15"/>
      <c r="N975" s="15"/>
      <c r="O975" s="15"/>
      <c r="P975" s="15"/>
      <c r="Q975" s="15"/>
      <c r="R975" s="15"/>
      <c r="S975" s="15"/>
      <c r="T975" s="15"/>
      <c r="U975" s="15"/>
      <c r="V975" s="15"/>
      <c r="W975" s="15"/>
      <c r="X975" s="15"/>
      <c r="Y975" s="15"/>
      <c r="Z975" s="15"/>
    </row>
    <row r="976" spans="1:26">
      <c r="A976" s="15"/>
      <c r="B976" s="15"/>
      <c r="C976" s="15"/>
      <c r="D976" s="15"/>
      <c r="E976" s="15"/>
      <c r="F976" s="15"/>
      <c r="G976" s="15"/>
      <c r="H976" s="15"/>
      <c r="I976" s="15"/>
      <c r="J976" s="15"/>
      <c r="K976" s="15"/>
      <c r="L976" s="15"/>
      <c r="M976" s="15"/>
      <c r="N976" s="15"/>
      <c r="O976" s="15"/>
      <c r="P976" s="15"/>
      <c r="Q976" s="15"/>
      <c r="R976" s="15"/>
      <c r="S976" s="15"/>
      <c r="T976" s="15"/>
      <c r="U976" s="15"/>
      <c r="V976" s="15"/>
      <c r="W976" s="15"/>
      <c r="X976" s="15"/>
      <c r="Y976" s="15"/>
      <c r="Z976" s="15"/>
    </row>
    <row r="977" spans="1:26">
      <c r="A977" s="15"/>
      <c r="B977" s="15"/>
      <c r="C977" s="15"/>
      <c r="D977" s="15"/>
      <c r="E977" s="15"/>
      <c r="F977" s="15"/>
      <c r="G977" s="15"/>
      <c r="H977" s="15"/>
      <c r="I977" s="15"/>
      <c r="J977" s="15"/>
      <c r="K977" s="15"/>
      <c r="L977" s="15"/>
      <c r="M977" s="15"/>
      <c r="N977" s="15"/>
      <c r="O977" s="15"/>
      <c r="P977" s="15"/>
      <c r="Q977" s="15"/>
      <c r="R977" s="15"/>
      <c r="S977" s="15"/>
      <c r="T977" s="15"/>
      <c r="U977" s="15"/>
      <c r="V977" s="15"/>
      <c r="W977" s="15"/>
      <c r="X977" s="15"/>
      <c r="Y977" s="15"/>
      <c r="Z977" s="15"/>
    </row>
    <row r="978" spans="1:26">
      <c r="A978" s="15"/>
      <c r="B978" s="15"/>
      <c r="C978" s="15"/>
      <c r="D978" s="15"/>
      <c r="E978" s="15"/>
      <c r="F978" s="15"/>
      <c r="G978" s="15"/>
      <c r="H978" s="15"/>
      <c r="I978" s="15"/>
      <c r="J978" s="15"/>
      <c r="K978" s="15"/>
      <c r="L978" s="15"/>
      <c r="M978" s="15"/>
      <c r="N978" s="15"/>
      <c r="O978" s="15"/>
      <c r="P978" s="15"/>
      <c r="Q978" s="15"/>
      <c r="R978" s="15"/>
      <c r="S978" s="15"/>
      <c r="T978" s="15"/>
      <c r="U978" s="15"/>
      <c r="V978" s="15"/>
      <c r="W978" s="15"/>
      <c r="X978" s="15"/>
      <c r="Y978" s="15"/>
      <c r="Z978" s="15"/>
    </row>
    <row r="979" spans="1:26">
      <c r="A979" s="15"/>
      <c r="B979" s="15"/>
      <c r="C979" s="15"/>
      <c r="D979" s="15"/>
      <c r="E979" s="15"/>
      <c r="F979" s="15"/>
      <c r="G979" s="15"/>
      <c r="H979" s="15"/>
      <c r="I979" s="15"/>
      <c r="J979" s="15"/>
      <c r="K979" s="15"/>
      <c r="L979" s="15"/>
      <c r="M979" s="15"/>
      <c r="N979" s="15"/>
      <c r="O979" s="15"/>
      <c r="P979" s="15"/>
      <c r="Q979" s="15"/>
      <c r="R979" s="15"/>
      <c r="S979" s="15"/>
      <c r="T979" s="15"/>
      <c r="U979" s="15"/>
      <c r="V979" s="15"/>
      <c r="W979" s="15"/>
      <c r="X979" s="15"/>
      <c r="Y979" s="15"/>
      <c r="Z979" s="15"/>
    </row>
    <row r="980" spans="1:26">
      <c r="A980" s="15"/>
      <c r="B980" s="15"/>
      <c r="C980" s="15"/>
      <c r="D980" s="15"/>
      <c r="E980" s="15"/>
      <c r="F980" s="15"/>
      <c r="G980" s="15"/>
      <c r="H980" s="15"/>
      <c r="I980" s="15"/>
      <c r="J980" s="15"/>
      <c r="K980" s="15"/>
      <c r="L980" s="15"/>
      <c r="M980" s="15"/>
      <c r="N980" s="15"/>
      <c r="O980" s="15"/>
      <c r="P980" s="15"/>
      <c r="Q980" s="15"/>
      <c r="R980" s="15"/>
      <c r="S980" s="15"/>
      <c r="T980" s="15"/>
      <c r="U980" s="15"/>
      <c r="V980" s="15"/>
      <c r="W980" s="15"/>
      <c r="X980" s="15"/>
      <c r="Y980" s="15"/>
      <c r="Z980" s="15"/>
    </row>
    <row r="981" spans="1:26">
      <c r="A981" s="15"/>
      <c r="B981" s="15"/>
      <c r="C981" s="15"/>
      <c r="D981" s="15"/>
      <c r="E981" s="15"/>
      <c r="F981" s="15"/>
      <c r="G981" s="15"/>
      <c r="H981" s="15"/>
      <c r="I981" s="15"/>
      <c r="J981" s="15"/>
      <c r="K981" s="15"/>
      <c r="L981" s="15"/>
      <c r="M981" s="15"/>
      <c r="N981" s="15"/>
      <c r="O981" s="15"/>
      <c r="P981" s="15"/>
      <c r="Q981" s="15"/>
      <c r="R981" s="15"/>
      <c r="S981" s="15"/>
      <c r="T981" s="15"/>
      <c r="U981" s="15"/>
      <c r="V981" s="15"/>
      <c r="W981" s="15"/>
      <c r="X981" s="15"/>
      <c r="Y981" s="15"/>
      <c r="Z981" s="15"/>
    </row>
    <row r="982" spans="1:26">
      <c r="A982" s="15"/>
      <c r="B982" s="15"/>
      <c r="C982" s="15"/>
      <c r="D982" s="15"/>
      <c r="E982" s="15"/>
      <c r="F982" s="15"/>
      <c r="G982" s="15"/>
      <c r="H982" s="15"/>
      <c r="I982" s="15"/>
      <c r="J982" s="15"/>
      <c r="K982" s="15"/>
      <c r="L982" s="15"/>
      <c r="M982" s="15"/>
      <c r="N982" s="15"/>
      <c r="O982" s="15"/>
      <c r="P982" s="15"/>
      <c r="Q982" s="15"/>
      <c r="R982" s="15"/>
      <c r="S982" s="15"/>
      <c r="T982" s="15"/>
      <c r="U982" s="15"/>
      <c r="V982" s="15"/>
      <c r="W982" s="15"/>
      <c r="X982" s="15"/>
      <c r="Y982" s="15"/>
      <c r="Z982" s="15"/>
    </row>
    <row r="983" spans="1:26">
      <c r="A983" s="15"/>
      <c r="B983" s="15"/>
      <c r="C983" s="15"/>
      <c r="D983" s="15"/>
      <c r="E983" s="15"/>
      <c r="F983" s="15"/>
      <c r="G983" s="15"/>
      <c r="H983" s="15"/>
      <c r="I983" s="15"/>
      <c r="J983" s="15"/>
      <c r="K983" s="15"/>
      <c r="L983" s="15"/>
      <c r="M983" s="15"/>
      <c r="N983" s="15"/>
      <c r="O983" s="15"/>
      <c r="P983" s="15"/>
      <c r="Q983" s="15"/>
      <c r="R983" s="15"/>
      <c r="S983" s="15"/>
      <c r="T983" s="15"/>
      <c r="U983" s="15"/>
      <c r="V983" s="15"/>
      <c r="W983" s="15"/>
      <c r="X983" s="15"/>
      <c r="Y983" s="15"/>
      <c r="Z983" s="15"/>
    </row>
    <row r="984" spans="1:26">
      <c r="A984" s="15"/>
      <c r="B984" s="15"/>
      <c r="C984" s="15"/>
      <c r="D984" s="15"/>
      <c r="E984" s="15"/>
      <c r="F984" s="15"/>
      <c r="G984" s="15"/>
      <c r="H984" s="15"/>
      <c r="I984" s="15"/>
      <c r="J984" s="15"/>
      <c r="K984" s="15"/>
      <c r="L984" s="15"/>
      <c r="M984" s="15"/>
      <c r="N984" s="15"/>
      <c r="O984" s="15"/>
      <c r="P984" s="15"/>
      <c r="Q984" s="15"/>
      <c r="R984" s="15"/>
      <c r="S984" s="15"/>
      <c r="T984" s="15"/>
      <c r="U984" s="15"/>
      <c r="V984" s="15"/>
      <c r="W984" s="15"/>
      <c r="X984" s="15"/>
      <c r="Y984" s="15"/>
      <c r="Z984" s="15"/>
    </row>
    <row r="985" spans="1:26">
      <c r="A985" s="15"/>
      <c r="B985" s="15"/>
      <c r="C985" s="15"/>
      <c r="D985" s="15"/>
      <c r="E985" s="15"/>
      <c r="F985" s="15"/>
      <c r="G985" s="15"/>
      <c r="H985" s="15"/>
      <c r="I985" s="15"/>
      <c r="J985" s="15"/>
      <c r="K985" s="15"/>
      <c r="L985" s="15"/>
      <c r="M985" s="15"/>
      <c r="N985" s="15"/>
      <c r="O985" s="15"/>
      <c r="P985" s="15"/>
      <c r="Q985" s="15"/>
      <c r="R985" s="15"/>
      <c r="S985" s="15"/>
      <c r="T985" s="15"/>
      <c r="U985" s="15"/>
      <c r="V985" s="15"/>
      <c r="W985" s="15"/>
      <c r="X985" s="15"/>
      <c r="Y985" s="15"/>
      <c r="Z985" s="15"/>
    </row>
    <row r="986" spans="1:26">
      <c r="A986" s="15"/>
      <c r="B986" s="15"/>
      <c r="C986" s="15"/>
      <c r="D986" s="15"/>
      <c r="E986" s="15"/>
      <c r="F986" s="15"/>
      <c r="G986" s="15"/>
      <c r="H986" s="15"/>
      <c r="I986" s="15"/>
      <c r="J986" s="15"/>
      <c r="K986" s="15"/>
      <c r="L986" s="15"/>
      <c r="M986" s="15"/>
      <c r="N986" s="15"/>
      <c r="O986" s="15"/>
      <c r="P986" s="15"/>
      <c r="Q986" s="15"/>
      <c r="R986" s="15"/>
      <c r="S986" s="15"/>
      <c r="T986" s="15"/>
      <c r="U986" s="15"/>
      <c r="V986" s="15"/>
      <c r="W986" s="15"/>
      <c r="X986" s="15"/>
      <c r="Y986" s="15"/>
      <c r="Z986" s="15"/>
    </row>
    <row r="987" spans="1:26">
      <c r="A987" s="15"/>
      <c r="B987" s="15"/>
      <c r="C987" s="15"/>
      <c r="D987" s="15"/>
      <c r="E987" s="15"/>
      <c r="F987" s="15"/>
      <c r="G987" s="15"/>
      <c r="H987" s="15"/>
      <c r="I987" s="15"/>
      <c r="J987" s="15"/>
      <c r="K987" s="15"/>
      <c r="L987" s="15"/>
      <c r="M987" s="15"/>
      <c r="N987" s="15"/>
      <c r="O987" s="15"/>
      <c r="P987" s="15"/>
      <c r="Q987" s="15"/>
      <c r="R987" s="15"/>
      <c r="S987" s="15"/>
      <c r="T987" s="15"/>
      <c r="U987" s="15"/>
      <c r="V987" s="15"/>
      <c r="W987" s="15"/>
      <c r="X987" s="15"/>
      <c r="Y987" s="15"/>
      <c r="Z987" s="15"/>
    </row>
    <row r="988" spans="1:26">
      <c r="A988" s="15"/>
      <c r="B988" s="15"/>
      <c r="C988" s="15"/>
      <c r="D988" s="15"/>
      <c r="E988" s="15"/>
      <c r="F988" s="15"/>
      <c r="G988" s="15"/>
      <c r="H988" s="15"/>
      <c r="I988" s="15"/>
      <c r="J988" s="15"/>
      <c r="K988" s="15"/>
      <c r="L988" s="15"/>
      <c r="M988" s="15"/>
      <c r="N988" s="15"/>
      <c r="O988" s="15"/>
      <c r="P988" s="15"/>
      <c r="Q988" s="15"/>
      <c r="R988" s="15"/>
      <c r="S988" s="15"/>
      <c r="T988" s="15"/>
      <c r="U988" s="15"/>
      <c r="V988" s="15"/>
      <c r="W988" s="15"/>
      <c r="X988" s="15"/>
      <c r="Y988" s="15"/>
      <c r="Z988" s="15"/>
    </row>
    <row r="989" spans="1:26">
      <c r="A989" s="15"/>
      <c r="B989" s="15"/>
      <c r="C989" s="15"/>
      <c r="D989" s="15"/>
      <c r="E989" s="15"/>
      <c r="F989" s="15"/>
      <c r="G989" s="15"/>
      <c r="H989" s="15"/>
      <c r="I989" s="15"/>
      <c r="J989" s="15"/>
      <c r="K989" s="15"/>
      <c r="L989" s="15"/>
      <c r="M989" s="15"/>
      <c r="N989" s="15"/>
      <c r="O989" s="15"/>
      <c r="P989" s="15"/>
      <c r="Q989" s="15"/>
      <c r="R989" s="15"/>
      <c r="S989" s="15"/>
      <c r="T989" s="15"/>
      <c r="U989" s="15"/>
      <c r="V989" s="15"/>
      <c r="W989" s="15"/>
      <c r="X989" s="15"/>
      <c r="Y989" s="15"/>
      <c r="Z989" s="15"/>
    </row>
    <row r="990" spans="1:26">
      <c r="A990" s="15"/>
      <c r="B990" s="15"/>
      <c r="C990" s="15"/>
      <c r="D990" s="15"/>
      <c r="E990" s="15"/>
      <c r="F990" s="15"/>
      <c r="G990" s="15"/>
      <c r="H990" s="15"/>
      <c r="I990" s="15"/>
      <c r="J990" s="15"/>
      <c r="K990" s="15"/>
      <c r="L990" s="15"/>
      <c r="M990" s="15"/>
      <c r="N990" s="15"/>
      <c r="O990" s="15"/>
      <c r="P990" s="15"/>
      <c r="Q990" s="15"/>
      <c r="R990" s="15"/>
      <c r="S990" s="15"/>
      <c r="T990" s="15"/>
      <c r="U990" s="15"/>
      <c r="V990" s="15"/>
      <c r="W990" s="15"/>
      <c r="X990" s="15"/>
      <c r="Y990" s="15"/>
      <c r="Z990" s="15"/>
    </row>
    <row r="991" spans="1:26">
      <c r="A991" s="15"/>
      <c r="B991" s="15"/>
      <c r="C991" s="15"/>
      <c r="D991" s="15"/>
      <c r="E991" s="15"/>
      <c r="F991" s="15"/>
      <c r="G991" s="15"/>
      <c r="H991" s="15"/>
      <c r="I991" s="15"/>
      <c r="J991" s="15"/>
      <c r="K991" s="15"/>
      <c r="L991" s="15"/>
      <c r="M991" s="15"/>
      <c r="N991" s="15"/>
      <c r="O991" s="15"/>
      <c r="P991" s="15"/>
      <c r="Q991" s="15"/>
      <c r="R991" s="15"/>
      <c r="S991" s="15"/>
      <c r="T991" s="15"/>
      <c r="U991" s="15"/>
      <c r="V991" s="15"/>
      <c r="W991" s="15"/>
      <c r="X991" s="15"/>
      <c r="Y991" s="15"/>
      <c r="Z991" s="15"/>
    </row>
    <row r="992" spans="1:26">
      <c r="A992" s="15"/>
      <c r="B992" s="15"/>
      <c r="C992" s="15"/>
      <c r="D992" s="15"/>
      <c r="E992" s="15"/>
      <c r="F992" s="15"/>
      <c r="G992" s="15"/>
      <c r="H992" s="15"/>
      <c r="I992" s="15"/>
      <c r="J992" s="15"/>
      <c r="K992" s="15"/>
      <c r="L992" s="15"/>
      <c r="M992" s="15"/>
      <c r="N992" s="15"/>
      <c r="O992" s="15"/>
      <c r="P992" s="15"/>
      <c r="Q992" s="15"/>
      <c r="R992" s="15"/>
      <c r="S992" s="15"/>
      <c r="T992" s="15"/>
      <c r="U992" s="15"/>
      <c r="V992" s="15"/>
      <c r="W992" s="15"/>
      <c r="X992" s="15"/>
      <c r="Y992" s="15"/>
      <c r="Z992" s="15"/>
    </row>
    <row r="993" spans="1:26">
      <c r="A993" s="15"/>
      <c r="B993" s="15"/>
      <c r="C993" s="15"/>
      <c r="D993" s="15"/>
      <c r="E993" s="15"/>
      <c r="F993" s="15"/>
      <c r="G993" s="15"/>
      <c r="H993" s="15"/>
      <c r="I993" s="15"/>
      <c r="J993" s="15"/>
      <c r="K993" s="15"/>
      <c r="L993" s="15"/>
      <c r="M993" s="15"/>
      <c r="N993" s="15"/>
      <c r="O993" s="15"/>
      <c r="P993" s="15"/>
      <c r="Q993" s="15"/>
      <c r="R993" s="15"/>
      <c r="S993" s="15"/>
      <c r="T993" s="15"/>
      <c r="U993" s="15"/>
      <c r="V993" s="15"/>
      <c r="W993" s="15"/>
      <c r="X993" s="15"/>
      <c r="Y993" s="15"/>
      <c r="Z993" s="15"/>
    </row>
    <row r="994" spans="1:26">
      <c r="A994" s="15"/>
      <c r="B994" s="15"/>
      <c r="C994" s="15"/>
      <c r="D994" s="15"/>
      <c r="E994" s="15"/>
      <c r="F994" s="15"/>
      <c r="G994" s="15"/>
      <c r="H994" s="15"/>
      <c r="I994" s="15"/>
      <c r="J994" s="15"/>
      <c r="K994" s="15"/>
      <c r="L994" s="15"/>
      <c r="M994" s="15"/>
      <c r="N994" s="15"/>
      <c r="O994" s="15"/>
      <c r="P994" s="15"/>
      <c r="Q994" s="15"/>
      <c r="R994" s="15"/>
      <c r="S994" s="15"/>
      <c r="T994" s="15"/>
      <c r="U994" s="15"/>
      <c r="V994" s="15"/>
      <c r="W994" s="15"/>
      <c r="X994" s="15"/>
      <c r="Y994" s="15"/>
      <c r="Z994" s="15"/>
    </row>
  </sheetData>
  <pageMargins left="0.7" right="0.7" top="0.75" bottom="0.75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92"/>
  <sheetViews>
    <sheetView showGridLines="0" topLeftCell="A72" workbookViewId="0">
      <selection activeCell="G92" sqref="G92"/>
    </sheetView>
  </sheetViews>
  <sheetFormatPr baseColWidth="10" defaultRowHeight="15"/>
  <cols>
    <col min="2" max="2" width="15" customWidth="1"/>
    <col min="3" max="3" width="21.5703125" customWidth="1"/>
    <col min="4" max="4" width="13.28515625" bestFit="1" customWidth="1"/>
  </cols>
  <sheetData>
    <row r="2" spans="2:13" ht="18.75">
      <c r="B2" s="2" t="s">
        <v>93</v>
      </c>
    </row>
    <row r="4" spans="2:13" ht="18.75">
      <c r="B4" s="59" t="s">
        <v>84</v>
      </c>
    </row>
    <row r="5" spans="2:13" ht="18.75" customHeight="1">
      <c r="B5" s="153" t="s">
        <v>85</v>
      </c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</row>
    <row r="6" spans="2:13"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</row>
    <row r="7" spans="2:13">
      <c r="B7" s="153"/>
      <c r="C7" s="153"/>
      <c r="D7" s="153"/>
      <c r="E7" s="153"/>
      <c r="F7" s="153"/>
      <c r="G7" s="153"/>
      <c r="H7" s="153"/>
      <c r="I7" s="153"/>
      <c r="J7" s="153"/>
      <c r="K7" s="153"/>
      <c r="L7" s="153"/>
      <c r="M7" s="153"/>
    </row>
    <row r="9" spans="2:13" ht="23.25">
      <c r="B9" s="66" t="s">
        <v>84</v>
      </c>
      <c r="C9" s="66"/>
      <c r="D9" s="60"/>
      <c r="G9" s="60"/>
    </row>
    <row r="10" spans="2:13" ht="23.25">
      <c r="B10" s="60"/>
      <c r="C10" s="60"/>
      <c r="D10" s="60"/>
      <c r="G10" s="60"/>
    </row>
    <row r="11" spans="2:13" ht="31.5">
      <c r="B11" s="61" t="s">
        <v>0</v>
      </c>
      <c r="C11" s="61" t="s">
        <v>88</v>
      </c>
      <c r="D11" s="60"/>
      <c r="G11" s="60"/>
    </row>
    <row r="12" spans="2:13" ht="23.25">
      <c r="B12" s="63">
        <v>20</v>
      </c>
      <c r="C12" s="63">
        <f>B12*50%</f>
        <v>10</v>
      </c>
      <c r="D12" s="60"/>
      <c r="G12" s="60"/>
    </row>
    <row r="13" spans="2:13" ht="23.25">
      <c r="B13" s="63">
        <v>30</v>
      </c>
      <c r="C13" s="63"/>
      <c r="D13" s="60"/>
      <c r="G13" s="60"/>
    </row>
    <row r="14" spans="2:13" ht="23.25">
      <c r="B14" s="63">
        <v>40</v>
      </c>
      <c r="C14" s="63"/>
      <c r="D14" s="60"/>
      <c r="G14" s="60"/>
    </row>
    <row r="15" spans="2:13" ht="23.25">
      <c r="B15" s="63">
        <v>50</v>
      </c>
      <c r="C15" s="63"/>
      <c r="D15" s="60"/>
      <c r="G15" s="60"/>
    </row>
    <row r="16" spans="2:13" ht="23.25">
      <c r="B16" s="63">
        <v>60</v>
      </c>
      <c r="C16" s="63"/>
      <c r="D16" s="60"/>
      <c r="G16" s="60"/>
    </row>
    <row r="17" spans="2:12" ht="23.25">
      <c r="B17" s="63">
        <v>70</v>
      </c>
      <c r="C17" s="63"/>
      <c r="D17" s="60"/>
      <c r="G17" s="60"/>
    </row>
    <row r="18" spans="2:12" ht="23.25">
      <c r="B18" s="63">
        <v>80</v>
      </c>
      <c r="C18" s="63"/>
      <c r="D18" s="60"/>
      <c r="G18" s="60"/>
    </row>
    <row r="20" spans="2:12" ht="18.75">
      <c r="B20" s="59" t="s">
        <v>89</v>
      </c>
    </row>
    <row r="21" spans="2:12" ht="18.75" customHeight="1">
      <c r="B21" s="153" t="s">
        <v>90</v>
      </c>
      <c r="C21" s="153"/>
      <c r="D21" s="153"/>
      <c r="E21" s="153"/>
      <c r="F21" s="153"/>
      <c r="G21" s="153"/>
      <c r="H21" s="153"/>
      <c r="I21" s="153"/>
      <c r="J21" s="153"/>
      <c r="K21" s="153"/>
      <c r="L21" s="153"/>
    </row>
    <row r="22" spans="2:12" ht="15" customHeight="1"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</row>
    <row r="23" spans="2:12" ht="18.75" customHeight="1">
      <c r="B23" s="153"/>
      <c r="C23" s="153"/>
      <c r="D23" s="153"/>
      <c r="E23" s="153"/>
      <c r="F23" s="153"/>
      <c r="G23" s="153"/>
      <c r="H23" s="153"/>
      <c r="I23" s="153"/>
      <c r="J23" s="153"/>
      <c r="K23" s="153"/>
      <c r="L23" s="153"/>
    </row>
    <row r="24" spans="2:12" ht="23.25">
      <c r="B24" s="66" t="s">
        <v>86</v>
      </c>
      <c r="C24" s="66"/>
    </row>
    <row r="25" spans="2:12" ht="23.25">
      <c r="B25" s="60"/>
      <c r="C25" s="60"/>
    </row>
    <row r="26" spans="2:12" ht="31.5">
      <c r="B26" s="61" t="s">
        <v>0</v>
      </c>
      <c r="C26" s="61" t="s">
        <v>88</v>
      </c>
    </row>
    <row r="27" spans="2:12" ht="23.25">
      <c r="B27" s="63">
        <v>20</v>
      </c>
      <c r="C27" s="63">
        <f>$B$27*50%</f>
        <v>10</v>
      </c>
    </row>
    <row r="28" spans="2:12" ht="23.25">
      <c r="B28" s="63">
        <v>30</v>
      </c>
      <c r="C28" s="63"/>
    </row>
    <row r="29" spans="2:12" ht="23.25">
      <c r="B29" s="63">
        <v>40</v>
      </c>
      <c r="C29" s="63"/>
    </row>
    <row r="30" spans="2:12" ht="23.25">
      <c r="B30" s="63">
        <v>50</v>
      </c>
      <c r="C30" s="63"/>
    </row>
    <row r="31" spans="2:12" ht="23.25">
      <c r="B31" s="63">
        <v>60</v>
      </c>
      <c r="C31" s="63"/>
    </row>
    <row r="32" spans="2:12" ht="23.25">
      <c r="B32" s="63">
        <v>70</v>
      </c>
      <c r="C32" s="63"/>
    </row>
    <row r="33" spans="2:11" ht="23.25">
      <c r="B33" s="63">
        <v>80</v>
      </c>
      <c r="C33" s="63"/>
    </row>
    <row r="35" spans="2:11" ht="18.75">
      <c r="B35" s="59" t="s">
        <v>91</v>
      </c>
    </row>
    <row r="36" spans="2:11" ht="18.75" customHeight="1">
      <c r="B36" s="153" t="s">
        <v>92</v>
      </c>
      <c r="C36" s="153"/>
      <c r="D36" s="153"/>
      <c r="E36" s="153"/>
      <c r="F36" s="153"/>
      <c r="G36" s="153"/>
      <c r="H36" s="153"/>
      <c r="I36" s="153"/>
      <c r="J36" s="153"/>
      <c r="K36" s="153"/>
    </row>
    <row r="37" spans="2:11" ht="15" customHeight="1">
      <c r="B37" s="153"/>
      <c r="C37" s="153"/>
      <c r="D37" s="153"/>
      <c r="E37" s="153"/>
      <c r="F37" s="153"/>
      <c r="G37" s="153"/>
      <c r="H37" s="153"/>
      <c r="I37" s="153"/>
      <c r="J37" s="153"/>
      <c r="K37" s="153"/>
    </row>
    <row r="38" spans="2:11" ht="33.75" customHeight="1">
      <c r="B38" s="153"/>
      <c r="C38" s="153"/>
      <c r="D38" s="153"/>
      <c r="E38" s="153"/>
      <c r="F38" s="153"/>
      <c r="G38" s="153"/>
      <c r="H38" s="153"/>
      <c r="I38" s="153"/>
      <c r="J38" s="153"/>
      <c r="K38" s="153"/>
    </row>
    <row r="40" spans="2:11" ht="23.25">
      <c r="B40" s="157" t="s">
        <v>87</v>
      </c>
      <c r="C40" s="157"/>
      <c r="D40" s="157"/>
      <c r="E40" s="157"/>
      <c r="F40" s="157"/>
      <c r="G40" s="157"/>
      <c r="H40" s="157"/>
      <c r="I40" s="157"/>
    </row>
    <row r="41" spans="2:11" ht="23.25">
      <c r="B41" s="60"/>
      <c r="C41" s="60"/>
      <c r="D41" s="60"/>
      <c r="E41" s="60"/>
      <c r="F41" s="60"/>
      <c r="G41" s="60"/>
      <c r="H41" s="60"/>
      <c r="I41" s="60"/>
    </row>
    <row r="42" spans="2:11" ht="23.25">
      <c r="B42" s="60"/>
      <c r="C42" s="62">
        <v>20</v>
      </c>
      <c r="D42" s="62">
        <v>30</v>
      </c>
      <c r="E42" s="62">
        <v>40</v>
      </c>
      <c r="F42" s="62">
        <v>50</v>
      </c>
      <c r="G42" s="62">
        <v>60</v>
      </c>
      <c r="H42" s="62">
        <v>70</v>
      </c>
      <c r="I42" s="62">
        <v>80</v>
      </c>
    </row>
    <row r="43" spans="2:11" ht="26.25">
      <c r="B43" s="64">
        <v>20</v>
      </c>
      <c r="C43" s="65">
        <f>$B43+C$42</f>
        <v>40</v>
      </c>
      <c r="D43" s="65"/>
      <c r="E43" s="65"/>
      <c r="F43" s="65"/>
      <c r="G43" s="65"/>
      <c r="H43" s="65"/>
      <c r="I43" s="65"/>
    </row>
    <row r="44" spans="2:11" ht="26.25">
      <c r="B44" s="64">
        <v>30</v>
      </c>
      <c r="C44" s="65"/>
      <c r="D44" s="65"/>
      <c r="E44" s="65"/>
      <c r="F44" s="65"/>
      <c r="G44" s="65"/>
      <c r="H44" s="65"/>
      <c r="I44" s="65"/>
    </row>
    <row r="45" spans="2:11" ht="26.25">
      <c r="B45" s="64">
        <v>40</v>
      </c>
      <c r="C45" s="65"/>
      <c r="D45" s="65"/>
      <c r="E45" s="65"/>
      <c r="F45" s="65"/>
      <c r="G45" s="65"/>
      <c r="H45" s="65"/>
      <c r="I45" s="65"/>
    </row>
    <row r="46" spans="2:11" ht="26.25">
      <c r="B46" s="64">
        <v>50</v>
      </c>
      <c r="C46" s="65"/>
      <c r="D46" s="65"/>
      <c r="E46" s="65"/>
      <c r="F46" s="65"/>
      <c r="G46" s="65"/>
      <c r="H46" s="65"/>
      <c r="I46" s="65"/>
    </row>
    <row r="47" spans="2:11" ht="26.25">
      <c r="B47" s="64">
        <v>60</v>
      </c>
      <c r="C47" s="65"/>
      <c r="D47" s="65"/>
      <c r="E47" s="65"/>
      <c r="F47" s="65"/>
      <c r="G47" s="65"/>
      <c r="H47" s="65"/>
      <c r="I47" s="65"/>
    </row>
    <row r="48" spans="2:11" ht="26.25">
      <c r="B48" s="64">
        <v>70</v>
      </c>
      <c r="C48" s="65"/>
      <c r="D48" s="65"/>
      <c r="E48" s="65"/>
      <c r="F48" s="65"/>
      <c r="G48" s="65"/>
      <c r="H48" s="65"/>
      <c r="I48" s="65"/>
    </row>
    <row r="49" spans="2:9" ht="26.25">
      <c r="B49" s="64">
        <v>80</v>
      </c>
      <c r="C49" s="65"/>
      <c r="D49" s="65"/>
      <c r="E49" s="65"/>
      <c r="F49" s="65"/>
      <c r="G49" s="65"/>
      <c r="H49" s="65"/>
      <c r="I49" s="65"/>
    </row>
    <row r="53" spans="2:9">
      <c r="B53" s="16"/>
      <c r="C53" s="16"/>
      <c r="D53" s="16"/>
      <c r="E53" s="16"/>
      <c r="F53" s="16"/>
      <c r="G53" s="16"/>
      <c r="H53" s="16"/>
      <c r="I53" s="16"/>
    </row>
    <row r="54" spans="2:9">
      <c r="B54" s="16"/>
      <c r="C54" s="16"/>
      <c r="D54" s="16"/>
      <c r="E54" s="16"/>
      <c r="F54" s="16"/>
      <c r="G54" s="16"/>
      <c r="H54" s="16"/>
      <c r="I54" s="16"/>
    </row>
    <row r="55" spans="2:9" ht="18.75">
      <c r="B55" s="68" t="s">
        <v>94</v>
      </c>
      <c r="C55" s="68" t="s">
        <v>95</v>
      </c>
      <c r="D55" s="68" t="s">
        <v>96</v>
      </c>
      <c r="E55" s="16"/>
      <c r="F55" s="16"/>
      <c r="G55" s="152" t="s">
        <v>95</v>
      </c>
      <c r="H55" s="151"/>
      <c r="I55" s="67">
        <v>0.13</v>
      </c>
    </row>
    <row r="56" spans="2:9">
      <c r="B56" s="69">
        <v>7500</v>
      </c>
      <c r="C56" s="70">
        <v>0.13</v>
      </c>
      <c r="D56" s="71"/>
      <c r="E56" s="16"/>
      <c r="F56" s="16"/>
      <c r="G56" s="16"/>
      <c r="H56" s="16"/>
      <c r="I56" s="16"/>
    </row>
    <row r="57" spans="2:9" ht="18.75">
      <c r="B57" s="69">
        <v>18000</v>
      </c>
      <c r="C57" s="70">
        <v>0.12</v>
      </c>
      <c r="D57" s="71"/>
      <c r="E57" s="16"/>
      <c r="F57" s="16"/>
      <c r="G57" s="155" t="s">
        <v>94</v>
      </c>
      <c r="H57" s="156"/>
      <c r="I57" s="68" t="s">
        <v>96</v>
      </c>
    </row>
    <row r="58" spans="2:9">
      <c r="B58" s="69">
        <v>2600</v>
      </c>
      <c r="C58" s="70">
        <v>0.15</v>
      </c>
      <c r="D58" s="71"/>
      <c r="E58" s="16"/>
      <c r="F58" s="16"/>
      <c r="G58" s="154">
        <v>7500</v>
      </c>
      <c r="H58" s="145"/>
      <c r="I58" s="71"/>
    </row>
    <row r="59" spans="2:9">
      <c r="B59" s="69">
        <v>4900</v>
      </c>
      <c r="C59" s="70">
        <v>0.13</v>
      </c>
      <c r="D59" s="71"/>
      <c r="E59" s="16"/>
      <c r="F59" s="16"/>
      <c r="G59" s="154">
        <v>18000</v>
      </c>
      <c r="H59" s="145"/>
      <c r="I59" s="71"/>
    </row>
    <row r="60" spans="2:9">
      <c r="B60" s="69">
        <v>6750</v>
      </c>
      <c r="C60" s="70">
        <v>0.18</v>
      </c>
      <c r="D60" s="71"/>
      <c r="E60" s="16"/>
      <c r="F60" s="16"/>
      <c r="G60" s="154">
        <v>2600</v>
      </c>
      <c r="H60" s="145"/>
      <c r="I60" s="71"/>
    </row>
    <row r="61" spans="2:9">
      <c r="B61" s="69">
        <v>10000</v>
      </c>
      <c r="C61" s="70">
        <v>0.33</v>
      </c>
      <c r="D61" s="71"/>
      <c r="E61" s="16"/>
      <c r="F61" s="16"/>
      <c r="G61" s="154">
        <v>4900</v>
      </c>
      <c r="H61" s="145"/>
      <c r="I61" s="71"/>
    </row>
    <row r="62" spans="2:9">
      <c r="B62" s="69">
        <v>9000</v>
      </c>
      <c r="C62" s="70">
        <v>0.24</v>
      </c>
      <c r="D62" s="71"/>
      <c r="E62" s="16"/>
      <c r="F62" s="16"/>
      <c r="G62" s="154">
        <v>6750</v>
      </c>
      <c r="H62" s="145"/>
      <c r="I62" s="71"/>
    </row>
    <row r="63" spans="2:9">
      <c r="B63" s="16"/>
      <c r="C63" s="16"/>
      <c r="D63" s="16"/>
      <c r="E63" s="16"/>
      <c r="F63" s="16"/>
      <c r="G63" s="154">
        <v>10000</v>
      </c>
      <c r="H63" s="145"/>
      <c r="I63" s="71"/>
    </row>
    <row r="64" spans="2:9">
      <c r="B64" s="16"/>
      <c r="C64" s="16"/>
      <c r="D64" s="16"/>
      <c r="E64" s="16"/>
      <c r="F64" s="16"/>
      <c r="G64" s="154">
        <v>9000</v>
      </c>
      <c r="H64" s="145"/>
      <c r="I64" s="71"/>
    </row>
    <row r="65" spans="2:9">
      <c r="B65" s="16"/>
      <c r="C65" s="16"/>
      <c r="D65" s="16"/>
      <c r="E65" s="16"/>
      <c r="F65" s="16"/>
      <c r="G65" s="16"/>
      <c r="H65" s="16"/>
      <c r="I65" s="16"/>
    </row>
    <row r="66" spans="2:9" ht="37.5">
      <c r="B66" s="72" t="s">
        <v>97</v>
      </c>
      <c r="C66" s="72" t="s">
        <v>98</v>
      </c>
      <c r="D66" s="84" t="s">
        <v>99</v>
      </c>
      <c r="E66" s="16"/>
      <c r="F66" s="16"/>
      <c r="G66" s="152" t="s">
        <v>100</v>
      </c>
      <c r="H66" s="151"/>
      <c r="I66" s="73">
        <v>40624</v>
      </c>
    </row>
    <row r="67" spans="2:9">
      <c r="B67" s="74">
        <v>40174</v>
      </c>
      <c r="C67" s="74">
        <v>40543</v>
      </c>
      <c r="D67" s="75"/>
      <c r="E67" s="16"/>
      <c r="F67" s="16"/>
      <c r="G67" s="16"/>
      <c r="H67" s="16"/>
      <c r="I67" s="16"/>
    </row>
    <row r="68" spans="2:9" ht="18.75">
      <c r="B68" s="74">
        <v>40193</v>
      </c>
      <c r="C68" s="74">
        <v>40548</v>
      </c>
      <c r="D68" s="75"/>
      <c r="E68" s="16"/>
      <c r="F68" s="16"/>
      <c r="G68" s="152" t="s">
        <v>101</v>
      </c>
      <c r="H68" s="151"/>
      <c r="I68" s="76" t="s">
        <v>99</v>
      </c>
    </row>
    <row r="69" spans="2:9">
      <c r="B69" s="74">
        <v>40229</v>
      </c>
      <c r="C69" s="74">
        <v>40567</v>
      </c>
      <c r="D69" s="75"/>
      <c r="E69" s="16"/>
      <c r="F69" s="16"/>
      <c r="G69" s="144">
        <v>40160</v>
      </c>
      <c r="H69" s="145"/>
      <c r="I69" s="75"/>
    </row>
    <row r="70" spans="2:9">
      <c r="B70" s="74">
        <v>40261</v>
      </c>
      <c r="C70" s="74">
        <v>40589</v>
      </c>
      <c r="D70" s="75"/>
      <c r="E70" s="16"/>
      <c r="F70" s="16"/>
      <c r="G70" s="144">
        <v>40174</v>
      </c>
      <c r="H70" s="145"/>
      <c r="I70" s="75"/>
    </row>
    <row r="71" spans="2:9">
      <c r="B71" s="74">
        <v>40273</v>
      </c>
      <c r="C71" s="74">
        <v>40616</v>
      </c>
      <c r="D71" s="75"/>
      <c r="E71" s="16"/>
      <c r="F71" s="16"/>
      <c r="G71" s="144">
        <v>40193</v>
      </c>
      <c r="H71" s="145"/>
      <c r="I71" s="75"/>
    </row>
    <row r="72" spans="2:9">
      <c r="B72" s="74">
        <v>40313</v>
      </c>
      <c r="C72" s="74">
        <v>40619</v>
      </c>
      <c r="D72" s="75"/>
      <c r="E72" s="16"/>
      <c r="F72" s="16"/>
      <c r="G72" s="144">
        <v>40229</v>
      </c>
      <c r="H72" s="145"/>
      <c r="I72" s="75"/>
    </row>
    <row r="73" spans="2:9">
      <c r="B73" s="74">
        <v>40354</v>
      </c>
      <c r="C73" s="74">
        <v>40624</v>
      </c>
      <c r="D73" s="75"/>
      <c r="E73" s="16"/>
      <c r="F73" s="16"/>
      <c r="G73" s="144">
        <v>40261</v>
      </c>
      <c r="H73" s="145"/>
      <c r="I73" s="75"/>
    </row>
    <row r="74" spans="2:9">
      <c r="B74" s="16"/>
      <c r="C74" s="16"/>
      <c r="D74" s="16"/>
      <c r="E74" s="16"/>
      <c r="F74" s="16"/>
      <c r="G74" s="144">
        <v>40273</v>
      </c>
      <c r="H74" s="145"/>
      <c r="I74" s="75"/>
    </row>
    <row r="75" spans="2:9">
      <c r="B75" s="16"/>
      <c r="C75" s="16"/>
      <c r="D75" s="16"/>
      <c r="E75" s="16"/>
      <c r="F75" s="16"/>
      <c r="G75" s="16"/>
      <c r="H75" s="16"/>
      <c r="I75" s="16"/>
    </row>
    <row r="76" spans="2:9">
      <c r="B76" s="16"/>
      <c r="C76" s="16"/>
      <c r="D76" s="16"/>
      <c r="E76" s="16"/>
      <c r="F76" s="16"/>
      <c r="G76" s="16"/>
      <c r="H76" s="16"/>
      <c r="I76" s="16"/>
    </row>
    <row r="77" spans="2:9" ht="18.75">
      <c r="B77" s="146" t="s">
        <v>102</v>
      </c>
      <c r="C77" s="147"/>
      <c r="D77" s="147"/>
      <c r="E77" s="148"/>
      <c r="F77" s="16"/>
      <c r="G77" s="16"/>
      <c r="H77" s="16"/>
      <c r="I77" s="16"/>
    </row>
    <row r="78" spans="2:9">
      <c r="B78" s="15"/>
      <c r="C78" s="15"/>
      <c r="D78" s="15"/>
      <c r="E78" s="15"/>
      <c r="F78" s="16"/>
      <c r="G78" s="16"/>
      <c r="H78" s="16"/>
      <c r="I78" s="16"/>
    </row>
    <row r="79" spans="2:9" ht="18.75">
      <c r="B79" s="77" t="s">
        <v>103</v>
      </c>
      <c r="C79" s="78">
        <v>2.71</v>
      </c>
      <c r="D79" s="15"/>
      <c r="E79" s="15"/>
      <c r="F79" s="16"/>
      <c r="G79" s="16"/>
      <c r="H79" s="16"/>
      <c r="I79" s="16"/>
    </row>
    <row r="80" spans="2:9" ht="18.75">
      <c r="B80" s="77" t="s">
        <v>104</v>
      </c>
      <c r="C80" s="78">
        <v>3.82</v>
      </c>
      <c r="D80" s="15"/>
      <c r="E80" s="15"/>
      <c r="F80" s="16"/>
      <c r="G80" s="16"/>
      <c r="H80" s="16"/>
      <c r="I80" s="16"/>
    </row>
    <row r="81" spans="2:9">
      <c r="B81" s="15"/>
      <c r="C81" s="15"/>
      <c r="D81" s="79"/>
      <c r="E81" s="15"/>
      <c r="F81" s="16"/>
      <c r="G81" s="16"/>
      <c r="H81" s="16"/>
      <c r="I81" s="16"/>
    </row>
    <row r="82" spans="2:9" ht="18.75">
      <c r="B82" s="149" t="s">
        <v>105</v>
      </c>
      <c r="C82" s="150"/>
      <c r="D82" s="150"/>
      <c r="E82" s="151"/>
      <c r="F82" s="16"/>
      <c r="G82" s="16"/>
      <c r="H82" s="16"/>
      <c r="I82" s="16"/>
    </row>
    <row r="83" spans="2:9" ht="18.75">
      <c r="B83" s="76" t="s">
        <v>106</v>
      </c>
      <c r="C83" s="76" t="s">
        <v>107</v>
      </c>
      <c r="D83" s="76" t="s">
        <v>108</v>
      </c>
      <c r="E83" s="76" t="s">
        <v>109</v>
      </c>
      <c r="F83" s="16"/>
      <c r="G83" s="16"/>
      <c r="H83" s="16"/>
      <c r="I83" s="16"/>
    </row>
    <row r="84" spans="2:9">
      <c r="B84" s="80" t="s">
        <v>110</v>
      </c>
      <c r="C84" s="81">
        <v>1800</v>
      </c>
      <c r="D84" s="82"/>
      <c r="E84" s="83"/>
      <c r="F84" s="16"/>
      <c r="G84" s="16"/>
      <c r="H84" s="16"/>
      <c r="I84" s="16"/>
    </row>
    <row r="85" spans="2:9">
      <c r="B85" s="80" t="s">
        <v>111</v>
      </c>
      <c r="C85" s="81">
        <v>2500</v>
      </c>
      <c r="D85" s="82"/>
      <c r="E85" s="83"/>
      <c r="F85" s="16"/>
      <c r="G85" s="16"/>
      <c r="H85" s="16"/>
      <c r="I85" s="16"/>
    </row>
    <row r="86" spans="2:9">
      <c r="B86" s="80" t="s">
        <v>112</v>
      </c>
      <c r="C86" s="81">
        <v>1750</v>
      </c>
      <c r="D86" s="82"/>
      <c r="E86" s="83"/>
      <c r="F86" s="16"/>
      <c r="G86" s="16"/>
      <c r="H86" s="16"/>
      <c r="I86" s="16"/>
    </row>
    <row r="87" spans="2:9">
      <c r="B87" s="80" t="s">
        <v>113</v>
      </c>
      <c r="C87" s="81">
        <v>2000</v>
      </c>
      <c r="D87" s="82"/>
      <c r="E87" s="83"/>
      <c r="F87" s="16"/>
      <c r="G87" s="16"/>
      <c r="H87" s="16"/>
      <c r="I87" s="16"/>
    </row>
    <row r="88" spans="2:9">
      <c r="B88" s="80" t="s">
        <v>114</v>
      </c>
      <c r="C88" s="81">
        <v>3500</v>
      </c>
      <c r="D88" s="82"/>
      <c r="E88" s="83"/>
      <c r="F88" s="16"/>
      <c r="G88" s="16"/>
      <c r="H88" s="16"/>
      <c r="I88" s="16"/>
    </row>
    <row r="89" spans="2:9">
      <c r="B89" s="80" t="s">
        <v>115</v>
      </c>
      <c r="C89" s="81">
        <v>1740</v>
      </c>
      <c r="D89" s="82"/>
      <c r="E89" s="83"/>
      <c r="F89" s="16"/>
      <c r="G89" s="16"/>
      <c r="H89" s="16"/>
      <c r="I89" s="16"/>
    </row>
    <row r="90" spans="2:9">
      <c r="B90" s="80" t="s">
        <v>116</v>
      </c>
      <c r="C90" s="81">
        <v>2130</v>
      </c>
      <c r="D90" s="82"/>
      <c r="E90" s="83"/>
      <c r="F90" s="16"/>
      <c r="G90" s="16"/>
      <c r="H90" s="16"/>
      <c r="I90" s="16"/>
    </row>
    <row r="91" spans="2:9">
      <c r="B91" s="16"/>
      <c r="C91" s="16"/>
      <c r="D91" s="16"/>
      <c r="E91" s="16"/>
      <c r="F91" s="16"/>
      <c r="G91" s="16"/>
      <c r="H91" s="16"/>
      <c r="I91" s="16"/>
    </row>
    <row r="92" spans="2:9">
      <c r="B92" s="16"/>
      <c r="C92" s="16"/>
      <c r="D92" s="16"/>
      <c r="E92" s="16"/>
      <c r="F92" s="16"/>
      <c r="G92" s="16"/>
      <c r="H92" s="16"/>
      <c r="I92" s="16"/>
    </row>
  </sheetData>
  <mergeCells count="23">
    <mergeCell ref="B5:M7"/>
    <mergeCell ref="B21:L23"/>
    <mergeCell ref="G64:H64"/>
    <mergeCell ref="B36:K38"/>
    <mergeCell ref="G55:H55"/>
    <mergeCell ref="G57:H57"/>
    <mergeCell ref="G58:H58"/>
    <mergeCell ref="B40:I40"/>
    <mergeCell ref="G59:H59"/>
    <mergeCell ref="G60:H60"/>
    <mergeCell ref="G61:H61"/>
    <mergeCell ref="G62:H62"/>
    <mergeCell ref="G63:H63"/>
    <mergeCell ref="G73:H73"/>
    <mergeCell ref="G74:H74"/>
    <mergeCell ref="B77:E77"/>
    <mergeCell ref="B82:E82"/>
    <mergeCell ref="G66:H66"/>
    <mergeCell ref="G68:H68"/>
    <mergeCell ref="G69:H69"/>
    <mergeCell ref="G70:H70"/>
    <mergeCell ref="G71:H71"/>
    <mergeCell ref="G72:H72"/>
  </mergeCells>
  <pageMargins left="0.7" right="0.7" top="0.75" bottom="0.75" header="0.3" footer="0.3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0"/>
  <sheetViews>
    <sheetView showGridLines="0" workbookViewId="0">
      <selection activeCell="G14" sqref="G14"/>
    </sheetView>
  </sheetViews>
  <sheetFormatPr baseColWidth="10" defaultRowHeight="15"/>
  <cols>
    <col min="1" max="1" width="11.5703125" style="16" bestFit="1" customWidth="1"/>
    <col min="2" max="2" width="11.42578125" style="16"/>
    <col min="3" max="3" width="19" style="16" bestFit="1" customWidth="1"/>
    <col min="4" max="4" width="17.7109375" style="16" bestFit="1" customWidth="1"/>
    <col min="5" max="5" width="16.140625" style="16" bestFit="1" customWidth="1"/>
    <col min="6" max="6" width="12.5703125" style="16" bestFit="1" customWidth="1"/>
    <col min="7" max="16384" width="11.42578125" style="16"/>
  </cols>
  <sheetData>
    <row r="2" spans="1:7" ht="18.75">
      <c r="B2" s="2" t="s">
        <v>75</v>
      </c>
    </row>
    <row r="4" spans="1:7" ht="29.25" thickBot="1">
      <c r="A4" s="45">
        <v>1</v>
      </c>
      <c r="B4" s="44" t="s">
        <v>48</v>
      </c>
      <c r="C4" s="41"/>
      <c r="D4" s="41"/>
      <c r="E4" s="41"/>
      <c r="F4" s="41"/>
      <c r="G4" s="42"/>
    </row>
    <row r="5" spans="1:7">
      <c r="A5" s="46"/>
      <c r="B5" s="43"/>
      <c r="C5" s="43"/>
      <c r="D5" s="43"/>
      <c r="E5" s="43"/>
      <c r="F5" s="43"/>
      <c r="G5" s="43"/>
    </row>
    <row r="6" spans="1:7" ht="37.5">
      <c r="A6" s="46"/>
      <c r="B6" s="43"/>
      <c r="C6" s="47" t="s">
        <v>49</v>
      </c>
      <c r="D6" s="48" t="s">
        <v>83</v>
      </c>
      <c r="E6" s="49" t="s">
        <v>50</v>
      </c>
      <c r="F6" s="43"/>
      <c r="G6" s="43"/>
    </row>
    <row r="7" spans="1:7" ht="31.5">
      <c r="A7" s="46"/>
      <c r="B7" s="43"/>
      <c r="C7" s="50">
        <v>200</v>
      </c>
      <c r="D7" s="51">
        <v>50.000100000000003</v>
      </c>
      <c r="E7" s="52">
        <f>C7+D7</f>
        <v>250.0001</v>
      </c>
      <c r="F7" s="53"/>
      <c r="G7" s="54"/>
    </row>
    <row r="8" spans="1:7">
      <c r="A8" s="46"/>
      <c r="B8" s="43"/>
      <c r="C8" s="43"/>
      <c r="D8" s="43"/>
      <c r="E8" s="43"/>
      <c r="F8" s="43"/>
      <c r="G8" s="43"/>
    </row>
    <row r="9" spans="1:7">
      <c r="A9" s="46"/>
      <c r="B9" s="43"/>
      <c r="C9" s="43"/>
      <c r="D9" s="43"/>
      <c r="E9" s="43"/>
      <c r="F9" s="43"/>
      <c r="G9" s="55"/>
    </row>
    <row r="10" spans="1:7">
      <c r="A10" s="46"/>
      <c r="B10" s="43"/>
      <c r="C10" s="43"/>
      <c r="D10" s="43"/>
      <c r="E10" s="43"/>
      <c r="F10" s="43"/>
      <c r="G10" s="43"/>
    </row>
    <row r="11" spans="1:7" ht="29.25" thickBot="1">
      <c r="A11" s="45">
        <v>2</v>
      </c>
      <c r="B11" s="44" t="s">
        <v>51</v>
      </c>
      <c r="C11" s="41"/>
      <c r="D11" s="41"/>
      <c r="E11" s="41"/>
      <c r="F11" s="41"/>
      <c r="G11" s="42"/>
    </row>
    <row r="12" spans="1:7">
      <c r="A12" s="46"/>
      <c r="B12" s="43"/>
      <c r="C12" s="43"/>
      <c r="D12" s="43"/>
      <c r="E12" s="43"/>
      <c r="F12" s="43"/>
      <c r="G12" s="43"/>
    </row>
    <row r="13" spans="1:7" ht="37.5">
      <c r="A13" s="46"/>
      <c r="B13" s="43"/>
      <c r="C13" s="47" t="s">
        <v>18</v>
      </c>
      <c r="D13" s="47" t="s">
        <v>52</v>
      </c>
      <c r="E13" s="47" t="s">
        <v>53</v>
      </c>
      <c r="F13" s="49" t="s">
        <v>31</v>
      </c>
      <c r="G13" s="43"/>
    </row>
    <row r="14" spans="1:7" ht="31.5">
      <c r="A14" s="46"/>
      <c r="B14" s="43"/>
      <c r="C14" s="50" t="s">
        <v>54</v>
      </c>
      <c r="D14" s="50">
        <v>3.6101000000000001</v>
      </c>
      <c r="E14" s="56">
        <v>15</v>
      </c>
      <c r="F14" s="52">
        <f>D14*E14</f>
        <v>54.151499999999999</v>
      </c>
      <c r="G14" s="53"/>
    </row>
    <row r="15" spans="1:7">
      <c r="A15" s="46"/>
      <c r="B15" s="43"/>
      <c r="C15" s="43"/>
      <c r="D15" s="43"/>
      <c r="E15" s="43"/>
      <c r="F15" s="43"/>
      <c r="G15" s="43"/>
    </row>
    <row r="16" spans="1:7">
      <c r="A16" s="46"/>
      <c r="B16" s="43"/>
      <c r="C16" s="43"/>
      <c r="D16" s="43"/>
      <c r="E16" s="43"/>
      <c r="F16" s="43"/>
      <c r="G16" s="43"/>
    </row>
    <row r="17" spans="1:7">
      <c r="A17" s="46"/>
      <c r="B17" s="43"/>
      <c r="C17" s="43"/>
      <c r="D17" s="43"/>
      <c r="E17" s="43"/>
      <c r="F17" s="43"/>
      <c r="G17" s="43"/>
    </row>
    <row r="18" spans="1:7" ht="29.25" thickBot="1">
      <c r="A18" s="45">
        <v>3</v>
      </c>
      <c r="B18" s="44" t="s">
        <v>55</v>
      </c>
      <c r="C18" s="41"/>
      <c r="D18" s="41"/>
      <c r="E18" s="41"/>
      <c r="F18" s="41"/>
      <c r="G18" s="42"/>
    </row>
    <row r="19" spans="1:7">
      <c r="A19" s="46"/>
      <c r="B19" s="43"/>
      <c r="C19" s="43"/>
      <c r="D19" s="43"/>
      <c r="E19" s="43"/>
      <c r="F19" s="43"/>
      <c r="G19" s="43"/>
    </row>
    <row r="20" spans="1:7" ht="56.25">
      <c r="A20" s="46"/>
      <c r="B20" s="43"/>
      <c r="C20" s="47" t="s">
        <v>56</v>
      </c>
      <c r="D20" s="47" t="s">
        <v>57</v>
      </c>
      <c r="E20" s="49" t="s">
        <v>58</v>
      </c>
      <c r="F20" s="43"/>
      <c r="G20" s="43"/>
    </row>
    <row r="21" spans="1:7" ht="31.5">
      <c r="A21" s="46"/>
      <c r="B21" s="43"/>
      <c r="C21" s="50">
        <v>100</v>
      </c>
      <c r="D21" s="50">
        <v>2.76</v>
      </c>
      <c r="E21" s="57">
        <f>C21/D21</f>
        <v>36.231884057971016</v>
      </c>
      <c r="F21" s="53"/>
      <c r="G21" s="43"/>
    </row>
    <row r="22" spans="1:7">
      <c r="A22" s="46"/>
      <c r="B22" s="43"/>
      <c r="C22" s="43"/>
      <c r="D22" s="43"/>
      <c r="E22" s="43"/>
      <c r="F22" s="43"/>
      <c r="G22" s="43"/>
    </row>
    <row r="23" spans="1:7">
      <c r="A23" s="46"/>
      <c r="B23" s="43"/>
      <c r="C23" s="43"/>
      <c r="D23" s="43"/>
      <c r="E23" s="43"/>
      <c r="F23" s="43"/>
      <c r="G23" s="43"/>
    </row>
    <row r="24" spans="1:7">
      <c r="A24" s="46"/>
      <c r="B24" s="43"/>
      <c r="C24" s="43"/>
      <c r="D24" s="43"/>
      <c r="E24" s="43"/>
      <c r="F24" s="43"/>
      <c r="G24" s="43"/>
    </row>
    <row r="25" spans="1:7" ht="29.25" thickBot="1">
      <c r="A25" s="45">
        <v>4</v>
      </c>
      <c r="B25" s="44" t="s">
        <v>59</v>
      </c>
      <c r="C25" s="41"/>
      <c r="D25" s="41"/>
      <c r="E25" s="41"/>
      <c r="F25" s="41"/>
      <c r="G25" s="42"/>
    </row>
    <row r="26" spans="1:7">
      <c r="A26" s="46"/>
      <c r="B26" s="43"/>
      <c r="C26" s="43"/>
      <c r="D26" s="43"/>
      <c r="E26" s="43"/>
      <c r="F26" s="43"/>
      <c r="G26" s="43"/>
    </row>
    <row r="27" spans="1:7" ht="56.25">
      <c r="A27" s="46"/>
      <c r="B27" s="43"/>
      <c r="C27" s="47" t="s">
        <v>58</v>
      </c>
      <c r="D27" s="47" t="s">
        <v>57</v>
      </c>
      <c r="E27" s="49" t="s">
        <v>56</v>
      </c>
      <c r="F27" s="43"/>
      <c r="G27" s="43"/>
    </row>
    <row r="28" spans="1:7" ht="31.5">
      <c r="A28" s="46"/>
      <c r="B28" s="43"/>
      <c r="C28" s="57">
        <v>300</v>
      </c>
      <c r="D28" s="50">
        <v>2.76</v>
      </c>
      <c r="E28" s="58">
        <f>C28*D28</f>
        <v>827.99999999999989</v>
      </c>
      <c r="F28" s="53"/>
      <c r="G28" s="43"/>
    </row>
    <row r="29" spans="1:7">
      <c r="A29" s="46"/>
      <c r="B29" s="43"/>
      <c r="C29" s="43"/>
      <c r="D29" s="43"/>
      <c r="E29" s="43"/>
      <c r="F29" s="43"/>
      <c r="G29" s="43"/>
    </row>
    <row r="30" spans="1:7">
      <c r="A30" s="46"/>
      <c r="B30" s="43"/>
      <c r="C30" s="43"/>
      <c r="D30" s="43"/>
      <c r="E30" s="43"/>
      <c r="F30" s="43"/>
      <c r="G30" s="43"/>
    </row>
    <row r="31" spans="1:7">
      <c r="A31" s="46"/>
      <c r="B31" s="43"/>
      <c r="C31" s="43"/>
      <c r="D31" s="43"/>
      <c r="E31" s="43"/>
      <c r="F31" s="43"/>
      <c r="G31" s="43"/>
    </row>
    <row r="32" spans="1:7" ht="15" customHeight="1">
      <c r="A32" s="127">
        <v>5</v>
      </c>
      <c r="B32" s="129" t="s">
        <v>81</v>
      </c>
      <c r="C32" s="138"/>
      <c r="D32" s="138"/>
      <c r="E32" s="138"/>
      <c r="F32" s="138"/>
      <c r="G32" s="138"/>
    </row>
    <row r="33" spans="1:7" ht="28.5" customHeight="1" thickBot="1">
      <c r="A33" s="128"/>
      <c r="B33" s="135"/>
      <c r="C33" s="136"/>
      <c r="D33" s="136"/>
      <c r="E33" s="136"/>
      <c r="F33" s="136"/>
      <c r="G33" s="136"/>
    </row>
    <row r="34" spans="1:7">
      <c r="A34" s="46"/>
      <c r="B34" s="43"/>
      <c r="C34" s="43"/>
      <c r="D34" s="43"/>
      <c r="E34" s="43"/>
      <c r="F34" s="43"/>
      <c r="G34" s="43"/>
    </row>
    <row r="35" spans="1:7" ht="18.75">
      <c r="A35" s="46"/>
      <c r="B35" s="43"/>
      <c r="C35" s="47" t="s">
        <v>31</v>
      </c>
      <c r="D35" s="49" t="s">
        <v>60</v>
      </c>
      <c r="E35" s="43"/>
      <c r="F35" s="43"/>
      <c r="G35" s="43"/>
    </row>
    <row r="36" spans="1:7" ht="31.5">
      <c r="A36" s="46"/>
      <c r="B36" s="43"/>
      <c r="C36" s="50">
        <v>1000</v>
      </c>
      <c r="D36" s="58">
        <f>C36*5%</f>
        <v>50</v>
      </c>
      <c r="E36" s="53"/>
      <c r="F36" s="43"/>
      <c r="G36" s="43"/>
    </row>
    <row r="37" spans="1:7">
      <c r="A37" s="46"/>
      <c r="B37" s="43"/>
      <c r="C37" s="43"/>
      <c r="D37" s="43"/>
      <c r="E37" s="43"/>
      <c r="F37" s="43"/>
      <c r="G37" s="43"/>
    </row>
    <row r="38" spans="1:7">
      <c r="A38" s="46"/>
      <c r="B38" s="43"/>
      <c r="C38" s="43"/>
      <c r="D38" s="43"/>
      <c r="E38" s="43"/>
      <c r="F38" s="43"/>
      <c r="G38" s="43"/>
    </row>
    <row r="39" spans="1:7">
      <c r="A39" s="46"/>
      <c r="B39" s="43"/>
      <c r="C39" s="43"/>
      <c r="D39" s="43"/>
      <c r="E39" s="43"/>
      <c r="F39" s="43"/>
      <c r="G39" s="43"/>
    </row>
    <row r="40" spans="1:7" ht="61.5" customHeight="1" thickBot="1">
      <c r="A40" s="45">
        <v>6</v>
      </c>
      <c r="B40" s="135" t="s">
        <v>82</v>
      </c>
      <c r="C40" s="136"/>
      <c r="D40" s="136"/>
      <c r="E40" s="136"/>
      <c r="F40" s="136"/>
      <c r="G40" s="137"/>
    </row>
    <row r="41" spans="1:7">
      <c r="A41" s="46"/>
      <c r="B41" s="43"/>
      <c r="C41" s="43"/>
      <c r="D41" s="43"/>
      <c r="E41" s="43"/>
      <c r="F41" s="43"/>
      <c r="G41" s="43"/>
    </row>
    <row r="42" spans="1:7" ht="37.5">
      <c r="A42" s="46"/>
      <c r="B42" s="43"/>
      <c r="C42" s="43"/>
      <c r="D42" s="49" t="s">
        <v>61</v>
      </c>
      <c r="E42" s="43"/>
      <c r="F42" s="43"/>
      <c r="G42" s="43"/>
    </row>
    <row r="43" spans="1:7" ht="31.5">
      <c r="A43" s="46"/>
      <c r="B43" s="43"/>
      <c r="C43" s="43"/>
      <c r="D43" s="58">
        <f>C36-D36</f>
        <v>950</v>
      </c>
      <c r="E43" s="53"/>
      <c r="F43" s="43"/>
      <c r="G43" s="43"/>
    </row>
    <row r="44" spans="1:7">
      <c r="A44" s="46"/>
      <c r="B44" s="43"/>
      <c r="C44" s="43"/>
      <c r="D44" s="43"/>
      <c r="E44" s="43"/>
      <c r="F44" s="43"/>
      <c r="G44" s="43"/>
    </row>
    <row r="45" spans="1:7">
      <c r="A45" s="46"/>
      <c r="B45" s="43"/>
      <c r="C45" s="43"/>
      <c r="D45" s="43"/>
      <c r="E45" s="43"/>
      <c r="F45" s="43"/>
      <c r="G45" s="43"/>
    </row>
    <row r="46" spans="1:7">
      <c r="A46" s="46"/>
      <c r="B46" s="43"/>
      <c r="C46" s="43"/>
      <c r="D46" s="43"/>
      <c r="E46" s="43"/>
      <c r="F46" s="43"/>
      <c r="G46" s="43"/>
    </row>
    <row r="47" spans="1:7" ht="15" customHeight="1">
      <c r="A47" s="127">
        <v>7</v>
      </c>
      <c r="B47" s="129" t="s">
        <v>62</v>
      </c>
      <c r="C47" s="138"/>
      <c r="D47" s="138"/>
      <c r="E47" s="138"/>
      <c r="F47" s="138"/>
      <c r="G47" s="138"/>
    </row>
    <row r="48" spans="1:7" ht="33" customHeight="1" thickBot="1">
      <c r="A48" s="128"/>
      <c r="B48" s="135"/>
      <c r="C48" s="136"/>
      <c r="D48" s="136"/>
      <c r="E48" s="136"/>
      <c r="F48" s="136"/>
      <c r="G48" s="136"/>
    </row>
    <row r="49" spans="1:7">
      <c r="A49" s="46"/>
      <c r="B49" s="43"/>
      <c r="C49" s="43"/>
      <c r="D49" s="43"/>
      <c r="E49" s="43"/>
      <c r="F49" s="43"/>
      <c r="G49" s="43"/>
    </row>
    <row r="50" spans="1:7" ht="18.75">
      <c r="A50" s="46"/>
      <c r="B50" s="43"/>
      <c r="C50" s="47" t="s">
        <v>63</v>
      </c>
      <c r="D50" s="47" t="s">
        <v>64</v>
      </c>
      <c r="E50" s="49" t="s">
        <v>65</v>
      </c>
      <c r="F50" s="43"/>
      <c r="G50" s="43"/>
    </row>
    <row r="51" spans="1:7" ht="31.5">
      <c r="A51" s="46"/>
      <c r="B51" s="43"/>
      <c r="C51" s="50">
        <v>37.75</v>
      </c>
      <c r="D51" s="50">
        <v>100</v>
      </c>
      <c r="E51" s="52">
        <f>D51-C51</f>
        <v>62.25</v>
      </c>
      <c r="F51" s="53"/>
      <c r="G51" s="43"/>
    </row>
    <row r="52" spans="1:7">
      <c r="A52" s="46"/>
      <c r="B52" s="43"/>
      <c r="C52" s="43"/>
      <c r="D52" s="43"/>
      <c r="E52" s="43"/>
      <c r="F52" s="43"/>
      <c r="G52" s="43"/>
    </row>
    <row r="53" spans="1:7">
      <c r="A53" s="46"/>
      <c r="B53" s="43"/>
      <c r="C53" s="43"/>
      <c r="D53" s="43"/>
      <c r="E53" s="43"/>
      <c r="F53" s="43"/>
      <c r="G53" s="43"/>
    </row>
    <row r="54" spans="1:7">
      <c r="A54" s="46"/>
      <c r="B54" s="43"/>
      <c r="C54" s="43"/>
      <c r="D54" s="43"/>
      <c r="E54" s="43"/>
      <c r="F54" s="43"/>
      <c r="G54" s="43"/>
    </row>
    <row r="55" spans="1:7">
      <c r="A55" s="127">
        <v>8</v>
      </c>
      <c r="B55" s="129" t="s">
        <v>76</v>
      </c>
      <c r="C55" s="139"/>
      <c r="D55" s="139"/>
      <c r="E55" s="139"/>
      <c r="F55" s="139"/>
      <c r="G55" s="140"/>
    </row>
    <row r="56" spans="1:7" ht="54" customHeight="1" thickBot="1">
      <c r="A56" s="128"/>
      <c r="B56" s="141"/>
      <c r="C56" s="142"/>
      <c r="D56" s="142"/>
      <c r="E56" s="142"/>
      <c r="F56" s="142"/>
      <c r="G56" s="143"/>
    </row>
    <row r="57" spans="1:7">
      <c r="A57" s="46"/>
      <c r="B57" s="43"/>
      <c r="C57" s="43"/>
      <c r="D57" s="43"/>
      <c r="E57" s="43"/>
      <c r="F57" s="43"/>
      <c r="G57" s="43"/>
    </row>
    <row r="58" spans="1:7" ht="18.75">
      <c r="A58" s="46"/>
      <c r="B58" s="43"/>
      <c r="C58" s="47" t="s">
        <v>65</v>
      </c>
      <c r="D58" s="47" t="s">
        <v>66</v>
      </c>
      <c r="E58" s="49" t="s">
        <v>67</v>
      </c>
      <c r="F58" s="43"/>
      <c r="G58" s="43"/>
    </row>
    <row r="59" spans="1:7" ht="31.5">
      <c r="A59" s="46"/>
      <c r="B59" s="43"/>
      <c r="C59" s="50">
        <v>62.25</v>
      </c>
      <c r="D59" s="50">
        <v>28.61</v>
      </c>
      <c r="E59" s="52">
        <f>C59-D59</f>
        <v>33.64</v>
      </c>
      <c r="F59" s="53"/>
      <c r="G59" s="43"/>
    </row>
    <row r="60" spans="1:7">
      <c r="A60" s="46"/>
      <c r="B60" s="43"/>
      <c r="C60" s="43"/>
      <c r="D60" s="43"/>
      <c r="E60" s="43"/>
      <c r="F60" s="43"/>
      <c r="G60" s="43"/>
    </row>
    <row r="61" spans="1:7">
      <c r="A61" s="46"/>
      <c r="B61" s="43"/>
      <c r="C61" s="43"/>
      <c r="D61" s="43"/>
      <c r="E61" s="43"/>
      <c r="F61" s="43"/>
      <c r="G61" s="43"/>
    </row>
    <row r="62" spans="1:7">
      <c r="A62" s="46"/>
      <c r="B62" s="43"/>
      <c r="C62" s="43"/>
      <c r="D62" s="43"/>
      <c r="E62" s="43"/>
      <c r="F62" s="43"/>
      <c r="G62" s="43"/>
    </row>
    <row r="63" spans="1:7">
      <c r="A63" s="127">
        <v>9</v>
      </c>
      <c r="B63" s="129" t="s">
        <v>77</v>
      </c>
      <c r="C63" s="130"/>
      <c r="D63" s="130"/>
      <c r="E63" s="130"/>
      <c r="F63" s="130"/>
      <c r="G63" s="131"/>
    </row>
    <row r="64" spans="1:7" ht="33" customHeight="1" thickBot="1">
      <c r="A64" s="128"/>
      <c r="B64" s="132"/>
      <c r="C64" s="133"/>
      <c r="D64" s="133"/>
      <c r="E64" s="133"/>
      <c r="F64" s="133"/>
      <c r="G64" s="134"/>
    </row>
    <row r="65" spans="1:7">
      <c r="A65" s="46"/>
      <c r="B65" s="43"/>
      <c r="C65" s="43"/>
      <c r="D65" s="43"/>
      <c r="E65" s="43"/>
      <c r="F65" s="43"/>
      <c r="G65" s="43"/>
    </row>
    <row r="66" spans="1:7" ht="18.75">
      <c r="A66" s="46"/>
      <c r="B66" s="43"/>
      <c r="C66" s="47" t="s">
        <v>68</v>
      </c>
      <c r="D66" s="47" t="s">
        <v>69</v>
      </c>
      <c r="E66" s="49" t="s">
        <v>70</v>
      </c>
      <c r="F66" s="43"/>
      <c r="G66" s="43"/>
    </row>
    <row r="67" spans="1:7" ht="31.5">
      <c r="A67" s="46"/>
      <c r="B67" s="43"/>
      <c r="C67" s="50">
        <v>2500</v>
      </c>
      <c r="D67" s="50">
        <v>157.36000000000001</v>
      </c>
      <c r="E67" s="52">
        <f>C67+D67</f>
        <v>2657.36</v>
      </c>
      <c r="F67" s="53"/>
      <c r="G67" s="43"/>
    </row>
    <row r="68" spans="1:7">
      <c r="A68" s="46"/>
      <c r="B68" s="43"/>
      <c r="C68" s="43"/>
      <c r="D68" s="43"/>
      <c r="E68" s="43"/>
      <c r="F68" s="43"/>
      <c r="G68" s="43"/>
    </row>
    <row r="69" spans="1:7">
      <c r="A69" s="46"/>
      <c r="B69" s="43"/>
      <c r="C69" s="43"/>
      <c r="D69" s="43"/>
      <c r="E69" s="43"/>
      <c r="F69" s="43"/>
      <c r="G69" s="43"/>
    </row>
    <row r="70" spans="1:7">
      <c r="A70" s="46"/>
      <c r="B70" s="43"/>
      <c r="C70" s="43"/>
      <c r="D70" s="43"/>
      <c r="E70" s="43"/>
      <c r="F70" s="43"/>
      <c r="G70" s="43"/>
    </row>
    <row r="71" spans="1:7" ht="15" customHeight="1">
      <c r="A71" s="127">
        <v>10</v>
      </c>
      <c r="B71" s="129" t="s">
        <v>78</v>
      </c>
      <c r="C71" s="130"/>
      <c r="D71" s="130"/>
      <c r="E71" s="130"/>
      <c r="F71" s="130"/>
      <c r="G71" s="131"/>
    </row>
    <row r="72" spans="1:7" ht="31.5" customHeight="1" thickBot="1">
      <c r="A72" s="128"/>
      <c r="B72" s="132"/>
      <c r="C72" s="133"/>
      <c r="D72" s="133"/>
      <c r="E72" s="133"/>
      <c r="F72" s="133"/>
      <c r="G72" s="134"/>
    </row>
    <row r="73" spans="1:7">
      <c r="A73" s="46"/>
      <c r="B73" s="43"/>
      <c r="C73" s="43"/>
      <c r="D73" s="43"/>
      <c r="E73" s="43"/>
      <c r="F73" s="43"/>
      <c r="G73" s="43"/>
    </row>
    <row r="74" spans="1:7" ht="18.75">
      <c r="A74" s="46"/>
      <c r="B74" s="43"/>
      <c r="C74" s="47" t="s">
        <v>68</v>
      </c>
      <c r="D74" s="47" t="s">
        <v>70</v>
      </c>
      <c r="E74" s="49" t="s">
        <v>69</v>
      </c>
      <c r="F74" s="43"/>
      <c r="G74" s="43"/>
    </row>
    <row r="75" spans="1:7" ht="31.5">
      <c r="A75" s="46"/>
      <c r="B75" s="43"/>
      <c r="C75" s="50">
        <v>4750</v>
      </c>
      <c r="D75" s="50">
        <v>5391.73</v>
      </c>
      <c r="E75" s="52">
        <f>D75-C75</f>
        <v>641.72999999999956</v>
      </c>
      <c r="F75" s="53"/>
      <c r="G75" s="43"/>
    </row>
    <row r="76" spans="1:7">
      <c r="A76" s="46"/>
      <c r="B76" s="43"/>
      <c r="C76" s="43"/>
      <c r="D76" s="43"/>
      <c r="E76" s="43"/>
      <c r="F76" s="43"/>
      <c r="G76" s="43"/>
    </row>
    <row r="77" spans="1:7">
      <c r="A77" s="46"/>
      <c r="B77" s="43"/>
      <c r="C77" s="43"/>
      <c r="D77" s="43"/>
      <c r="E77" s="43"/>
      <c r="F77" s="43"/>
      <c r="G77" s="43"/>
    </row>
    <row r="78" spans="1:7">
      <c r="A78" s="46"/>
      <c r="B78" s="43"/>
      <c r="C78" s="43"/>
      <c r="D78" s="43"/>
      <c r="E78" s="43"/>
      <c r="F78" s="43"/>
      <c r="G78" s="43"/>
    </row>
    <row r="79" spans="1:7" ht="78.75" customHeight="1" thickBot="1">
      <c r="A79" s="45">
        <v>11</v>
      </c>
      <c r="B79" s="135" t="s">
        <v>79</v>
      </c>
      <c r="C79" s="136"/>
      <c r="D79" s="136"/>
      <c r="E79" s="136"/>
      <c r="F79" s="136"/>
      <c r="G79" s="137"/>
    </row>
    <row r="80" spans="1:7">
      <c r="A80" s="46"/>
      <c r="B80" s="43"/>
      <c r="C80" s="43"/>
      <c r="D80" s="43"/>
      <c r="E80" s="43"/>
      <c r="F80" s="43"/>
      <c r="G80" s="43"/>
    </row>
    <row r="81" spans="1:7" ht="37.5">
      <c r="A81" s="46"/>
      <c r="B81" s="43"/>
      <c r="C81" s="47" t="s">
        <v>71</v>
      </c>
      <c r="D81" s="49" t="s">
        <v>72</v>
      </c>
      <c r="E81" s="43"/>
      <c r="F81" s="43"/>
      <c r="G81" s="43"/>
    </row>
    <row r="82" spans="1:7" ht="31.5">
      <c r="A82" s="46"/>
      <c r="B82" s="43"/>
      <c r="C82" s="50">
        <v>1700</v>
      </c>
      <c r="D82" s="52">
        <f>C82*2%</f>
        <v>34</v>
      </c>
      <c r="E82" s="53"/>
      <c r="F82" s="43"/>
      <c r="G82" s="43"/>
    </row>
    <row r="83" spans="1:7">
      <c r="A83" s="46"/>
      <c r="B83" s="43"/>
      <c r="C83" s="43"/>
      <c r="D83" s="43"/>
      <c r="E83" s="43"/>
      <c r="F83" s="43"/>
      <c r="G83" s="43"/>
    </row>
    <row r="84" spans="1:7">
      <c r="A84" s="46"/>
      <c r="B84" s="43"/>
      <c r="C84" s="43"/>
      <c r="D84" s="43"/>
      <c r="E84" s="43"/>
      <c r="F84" s="43"/>
      <c r="G84" s="43"/>
    </row>
    <row r="85" spans="1:7">
      <c r="A85" s="46"/>
      <c r="B85" s="43"/>
      <c r="C85" s="43"/>
      <c r="D85" s="43"/>
      <c r="E85" s="43"/>
      <c r="F85" s="43"/>
      <c r="G85" s="43"/>
    </row>
    <row r="86" spans="1:7">
      <c r="A86" s="127">
        <v>12</v>
      </c>
      <c r="B86" s="129" t="s">
        <v>80</v>
      </c>
      <c r="C86" s="130"/>
      <c r="D86" s="130"/>
      <c r="E86" s="130"/>
      <c r="F86" s="130"/>
      <c r="G86" s="131"/>
    </row>
    <row r="87" spans="1:7" ht="42" customHeight="1" thickBot="1">
      <c r="A87" s="128"/>
      <c r="B87" s="132"/>
      <c r="C87" s="133"/>
      <c r="D87" s="133"/>
      <c r="E87" s="133"/>
      <c r="F87" s="133"/>
      <c r="G87" s="134"/>
    </row>
    <row r="88" spans="1:7">
      <c r="A88" s="46"/>
      <c r="B88" s="43"/>
      <c r="C88" s="43"/>
      <c r="D88" s="43"/>
      <c r="E88" s="43"/>
      <c r="F88" s="43"/>
      <c r="G88" s="43"/>
    </row>
    <row r="89" spans="1:7" ht="37.5">
      <c r="A89" s="46"/>
      <c r="B89" s="43"/>
      <c r="C89" s="47" t="s">
        <v>73</v>
      </c>
      <c r="D89" s="49" t="s">
        <v>74</v>
      </c>
      <c r="E89" s="43"/>
      <c r="F89" s="43"/>
      <c r="G89" s="43"/>
    </row>
    <row r="90" spans="1:7" ht="31.5">
      <c r="A90" s="46"/>
      <c r="B90" s="43"/>
      <c r="C90" s="50">
        <v>107692</v>
      </c>
      <c r="D90" s="52">
        <f>C90*10%</f>
        <v>10769.2</v>
      </c>
      <c r="E90" s="53"/>
      <c r="F90" s="43"/>
      <c r="G90" s="43"/>
    </row>
  </sheetData>
  <mergeCells count="14">
    <mergeCell ref="A86:A87"/>
    <mergeCell ref="B86:G87"/>
    <mergeCell ref="A32:A33"/>
    <mergeCell ref="B32:G33"/>
    <mergeCell ref="B40:G40"/>
    <mergeCell ref="A47:A48"/>
    <mergeCell ref="B47:G48"/>
    <mergeCell ref="A55:A56"/>
    <mergeCell ref="B55:G56"/>
    <mergeCell ref="A63:A64"/>
    <mergeCell ref="B63:G64"/>
    <mergeCell ref="A71:A72"/>
    <mergeCell ref="B71:G72"/>
    <mergeCell ref="B79:G79"/>
  </mergeCells>
  <conditionalFormatting sqref="F7">
    <cfRule type="cellIs" dxfId="45" priority="1" operator="equal">
      <formula>"þ"</formula>
    </cfRule>
  </conditionalFormatting>
  <conditionalFormatting sqref="F7">
    <cfRule type="cellIs" dxfId="44" priority="2" operator="equal">
      <formula>"ý"</formula>
    </cfRule>
  </conditionalFormatting>
  <conditionalFormatting sqref="G14">
    <cfRule type="cellIs" dxfId="43" priority="3" operator="equal">
      <formula>"þ"</formula>
    </cfRule>
  </conditionalFormatting>
  <conditionalFormatting sqref="G14">
    <cfRule type="cellIs" dxfId="42" priority="4" operator="equal">
      <formula>"ý"</formula>
    </cfRule>
  </conditionalFormatting>
  <conditionalFormatting sqref="G14">
    <cfRule type="cellIs" dxfId="41" priority="5" operator="equal">
      <formula>"þ"</formula>
    </cfRule>
  </conditionalFormatting>
  <conditionalFormatting sqref="G14">
    <cfRule type="cellIs" dxfId="40" priority="6" operator="equal">
      <formula>"ý"</formula>
    </cfRule>
  </conditionalFormatting>
  <conditionalFormatting sqref="F21">
    <cfRule type="cellIs" dxfId="39" priority="7" operator="equal">
      <formula>"þ"</formula>
    </cfRule>
  </conditionalFormatting>
  <conditionalFormatting sqref="F21">
    <cfRule type="cellIs" dxfId="38" priority="8" operator="equal">
      <formula>"ý"</formula>
    </cfRule>
  </conditionalFormatting>
  <conditionalFormatting sqref="F21">
    <cfRule type="cellIs" dxfId="37" priority="9" operator="equal">
      <formula>"þ"</formula>
    </cfRule>
  </conditionalFormatting>
  <conditionalFormatting sqref="F21">
    <cfRule type="cellIs" dxfId="36" priority="10" operator="equal">
      <formula>"ý"</formula>
    </cfRule>
  </conditionalFormatting>
  <conditionalFormatting sqref="F28">
    <cfRule type="cellIs" dxfId="35" priority="11" operator="equal">
      <formula>"þ"</formula>
    </cfRule>
  </conditionalFormatting>
  <conditionalFormatting sqref="F28">
    <cfRule type="cellIs" dxfId="34" priority="12" operator="equal">
      <formula>"ý"</formula>
    </cfRule>
  </conditionalFormatting>
  <conditionalFormatting sqref="F28">
    <cfRule type="cellIs" dxfId="33" priority="13" operator="equal">
      <formula>"þ"</formula>
    </cfRule>
  </conditionalFormatting>
  <conditionalFormatting sqref="F28">
    <cfRule type="cellIs" dxfId="32" priority="14" operator="equal">
      <formula>"ý"</formula>
    </cfRule>
  </conditionalFormatting>
  <conditionalFormatting sqref="E36">
    <cfRule type="cellIs" dxfId="31" priority="15" operator="equal">
      <formula>"þ"</formula>
    </cfRule>
  </conditionalFormatting>
  <conditionalFormatting sqref="E36">
    <cfRule type="cellIs" dxfId="30" priority="16" operator="equal">
      <formula>"ý"</formula>
    </cfRule>
  </conditionalFormatting>
  <conditionalFormatting sqref="E36">
    <cfRule type="cellIs" dxfId="29" priority="17" operator="equal">
      <formula>"þ"</formula>
    </cfRule>
  </conditionalFormatting>
  <conditionalFormatting sqref="E36">
    <cfRule type="cellIs" dxfId="28" priority="18" operator="equal">
      <formula>"ý"</formula>
    </cfRule>
  </conditionalFormatting>
  <conditionalFormatting sqref="E43">
    <cfRule type="cellIs" dxfId="27" priority="19" operator="equal">
      <formula>"þ"</formula>
    </cfRule>
  </conditionalFormatting>
  <conditionalFormatting sqref="E43">
    <cfRule type="cellIs" dxfId="26" priority="20" operator="equal">
      <formula>"ý"</formula>
    </cfRule>
  </conditionalFormatting>
  <conditionalFormatting sqref="E43">
    <cfRule type="cellIs" dxfId="25" priority="21" operator="equal">
      <formula>"þ"</formula>
    </cfRule>
  </conditionalFormatting>
  <conditionalFormatting sqref="E43">
    <cfRule type="cellIs" dxfId="24" priority="22" operator="equal">
      <formula>"ý"</formula>
    </cfRule>
  </conditionalFormatting>
  <conditionalFormatting sqref="F51">
    <cfRule type="cellIs" dxfId="23" priority="23" operator="equal">
      <formula>"þ"</formula>
    </cfRule>
  </conditionalFormatting>
  <conditionalFormatting sqref="F51">
    <cfRule type="cellIs" dxfId="22" priority="24" operator="equal">
      <formula>"ý"</formula>
    </cfRule>
  </conditionalFormatting>
  <conditionalFormatting sqref="F51">
    <cfRule type="cellIs" dxfId="21" priority="25" operator="equal">
      <formula>"þ"</formula>
    </cfRule>
  </conditionalFormatting>
  <conditionalFormatting sqref="F51">
    <cfRule type="cellIs" dxfId="20" priority="26" operator="equal">
      <formula>"ý"</formula>
    </cfRule>
  </conditionalFormatting>
  <conditionalFormatting sqref="F59">
    <cfRule type="cellIs" dxfId="19" priority="27" operator="equal">
      <formula>"þ"</formula>
    </cfRule>
  </conditionalFormatting>
  <conditionalFormatting sqref="F59">
    <cfRule type="cellIs" dxfId="18" priority="28" operator="equal">
      <formula>"ý"</formula>
    </cfRule>
  </conditionalFormatting>
  <conditionalFormatting sqref="F59">
    <cfRule type="cellIs" dxfId="17" priority="29" operator="equal">
      <formula>"þ"</formula>
    </cfRule>
  </conditionalFormatting>
  <conditionalFormatting sqref="F59">
    <cfRule type="cellIs" dxfId="16" priority="30" operator="equal">
      <formula>"ý"</formula>
    </cfRule>
  </conditionalFormatting>
  <conditionalFormatting sqref="F67">
    <cfRule type="cellIs" dxfId="15" priority="31" operator="equal">
      <formula>"þ"</formula>
    </cfRule>
  </conditionalFormatting>
  <conditionalFormatting sqref="F67">
    <cfRule type="cellIs" dxfId="14" priority="32" operator="equal">
      <formula>"ý"</formula>
    </cfRule>
  </conditionalFormatting>
  <conditionalFormatting sqref="F67">
    <cfRule type="cellIs" dxfId="13" priority="33" operator="equal">
      <formula>"þ"</formula>
    </cfRule>
  </conditionalFormatting>
  <conditionalFormatting sqref="F67">
    <cfRule type="cellIs" dxfId="12" priority="34" operator="equal">
      <formula>"ý"</formula>
    </cfRule>
  </conditionalFormatting>
  <conditionalFormatting sqref="F75">
    <cfRule type="cellIs" dxfId="11" priority="35" operator="equal">
      <formula>"þ"</formula>
    </cfRule>
  </conditionalFormatting>
  <conditionalFormatting sqref="F75">
    <cfRule type="cellIs" dxfId="10" priority="36" operator="equal">
      <formula>"ý"</formula>
    </cfRule>
  </conditionalFormatting>
  <conditionalFormatting sqref="F75">
    <cfRule type="cellIs" dxfId="9" priority="37" operator="equal">
      <formula>"þ"</formula>
    </cfRule>
  </conditionalFormatting>
  <conditionalFormatting sqref="F75">
    <cfRule type="cellIs" dxfId="8" priority="38" operator="equal">
      <formula>"ý"</formula>
    </cfRule>
  </conditionalFormatting>
  <conditionalFormatting sqref="E82">
    <cfRule type="cellIs" dxfId="7" priority="39" operator="equal">
      <formula>"þ"</formula>
    </cfRule>
  </conditionalFormatting>
  <conditionalFormatting sqref="E82">
    <cfRule type="cellIs" dxfId="6" priority="40" operator="equal">
      <formula>"ý"</formula>
    </cfRule>
  </conditionalFormatting>
  <conditionalFormatting sqref="E82">
    <cfRule type="cellIs" dxfId="5" priority="41" operator="equal">
      <formula>"þ"</formula>
    </cfRule>
  </conditionalFormatting>
  <conditionalFormatting sqref="E82">
    <cfRule type="cellIs" dxfId="4" priority="42" operator="equal">
      <formula>"ý"</formula>
    </cfRule>
  </conditionalFormatting>
  <conditionalFormatting sqref="E90">
    <cfRule type="cellIs" dxfId="3" priority="43" operator="equal">
      <formula>"þ"</formula>
    </cfRule>
  </conditionalFormatting>
  <conditionalFormatting sqref="E90">
    <cfRule type="cellIs" dxfId="2" priority="44" operator="equal">
      <formula>"ý"</formula>
    </cfRule>
  </conditionalFormatting>
  <conditionalFormatting sqref="E90">
    <cfRule type="cellIs" dxfId="1" priority="45" operator="equal">
      <formula>"þ"</formula>
    </cfRule>
  </conditionalFormatting>
  <conditionalFormatting sqref="E90">
    <cfRule type="cellIs" dxfId="0" priority="46" operator="equal">
      <formula>"ý"</formula>
    </cfRule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e n c o d i n g = " u t f - 1 6 " ? > < V i s u a l i z a t i o n   x m l n s : x s i = " h t t p : / / w w w . w 3 . o r g / 2 0 0 1 / X M L S c h e m a - i n s t a n c e "   x m l n s : x s d = " h t t p : / / w w w . w 3 . o r g / 2 0 0 1 / X M L S c h e m a "   x m l n s = " h t t p : / / m i c r o s o f t . d a t a . v i s u a l i z a t i o n . C l i e n t . E x c e l / 1 . 0 " > < T o u r s > < T o u r   N a m e = " P a s e o   1 "   I d = " { 6 A D 8 5 E 1 A - 2 D F 1 - 4 1 A 6 - 8 9 6 5 - 9 B 9 C 1 7 3 7 A 5 E 0 } "   T o u r I d = " d 0 2 0 c e 5 3 - c e 2 4 - 4 9 0 6 - a 5 6 3 - a 6 5 9 a e 7 4 9 f 6 a "   X m l V e r = " 5 "   M i n X m l V e r = " 3 " > < D e s c r i p t i o n > L a   d e s c r i p c i � n   d e l   p a s e o   v a   a q u � < / D e s c r i p t i o n > < I m a g e > i V B O R w 0 K G g o A A A A N S U h E U g A A A N Q A A A B 1 C A Y A A A A 2 n s 9 T A A A A A X N S R 0 I A r s 4 c 6 Q A A A A R n Q U 1 B A A C x j w v 8 Y Q U A A A A J c E h Z c w A A B C E A A A Q h A V l M W R s A A G U H S U R B V H h e 7 b 1 X l y N X d i 7 4 A Q H v k d 5 X V m Z 5 w 6 I p e j b J F i W 1 p K u 7 Z h 5 m z Z p 5 n z 8 x b / N v Z h 7 u n b X u X V e t b q n V k u j J K h b L 2 6 z 0 P h M J 7 9 3 s 7 0 R E I o A E k M i s Y h l q P h K V Q A A I R J y z / d l 7 H 9 t / / S F d h 4 G 6 e r b / s m f Y 5 P H F 6 Q I K l R S c d i / s d S f S 1 S 2 E X M O o o Y r 1 z F 3 5 j B 3 D v j P Y K y 5 i 0 H s G 3 y 9 5 k C 3 x m 0 e H T b 7 2 0 X R M z r U g r + r w O a I I O P u x m Q p g M l p F p V a F w 6 6 h V A G + n P f o X + q C z 0 8 V 5 P P G C 0 G x V o P b b j l g I J a 1 o 9 9 f M 1 4 B u x k 7 B g L 6 6 1 w 5 D r c W h G Z 3 Y G l p G X 5 b C A N T E f W e F b W 0 j E S Q Y 1 x H s Z p D q r A h v 5 f D W O A i 7 D Y N t a y 8 7 z / 6 H L w O + H 7 J h U z x 4 L i + 3 r A p e j S x f 3 f H Z S b i t 0 K Q h N s R w r 8 + D W I j q S F Q G l X H 7 H U N Q / Y r G P T N I l 5 a R q m e x l r u Z 0 y 7 F 1 F J L S O X T a r P 9 Q K n V s c b o 1 n 1 N 5 4 v I e w + i U H P G w g 6 J 4 Q Y v X B o w F r S L r c o T w Q u B / D p b F E 9 N 2 6 w C e P h K v 7 y T D M z E f F q 1 X j W D C s z 8 X R 2 G c i 8 M C / h c 0 Y V M x E j Y 6 O 4 t 3 A b 6 Z 2 0 e k 3 U s v K d a t 1 g J n l d r 2 E n N y f M l M V E 8 A 0 g L d / l O X + l z E S 0 m Y J f A e p N 9 6 U 0 l M B 4 e T y M B q s 4 N 1 R W n L q T m 8 e d 9 Q v 4 C 2 E y E h y x m X 4 E b y 2 K t L a h X r u L Y 9 j N P 8 V o / z R W 0 w H s p v t F q 1 j Y v A V B d w 1 X J 8 p C s H X c 2 X T i 4 k g Z 9 z c 0 b G W c + y K A v 3 V x u I R B 0 R i t y q U i f P C H f 7 8 N x 9 B b c D i d w k g V n B 2 q 7 F 9 f K 2 p y 0 t b 3 8 m U b v M 7 G O C U L w r b y m Z K 9 h D 4 5 Z y s K h T y u X b + B j 9 7 9 E J p w b A F p 0 X o B G S P r i e s o l D L w O I L y g 8 a h X z n + 9 P h w i + F 1 B e f W / j y k x k Z a E 8 3 k w U + r L s V M x D e L b v y 0 5 l J m 3 V B g F g H f A E Z 9 5 z H q v 4 D v f v 5 X e A O i / s U s H A 2 m 9 5 k p J I x j R Z + v h i + E M d + f K i l m I i 4 L M 8 3 v O r B p Y S a C T H B n 0 y W m l 1 0 9 T x Q y l B 3 q v W I + j a A 9 j l H D A t s U b d C J m f i N W s u g b K X s o n 2 b j 4 U 9 d c V Q D m X w H o T T 6 Y L P 6 0 G 5 V k b F V h K G T L U w k 6 B u g 9 v 2 H 4 e Z i C / E I h g P 1 3 B h u I y Q t 4 Z 8 Z s 9 4 5 / U H y c b 2 X 7 5 P N V P K L w D S E R k j U V x C x H 0 C j 1 a u Y z u 2 j Z O n x t X 7 D v G 7 R s S / I s g M x G b + H u p i T r l F e g 9 4 T u o H B Y W k D V 9 v u 4 1 X O k J C 3 C n R G A T N N 2 q k N 8 Y f o V R L i m 9 y A d l C D A / E B D s 7 / i 7 i t X 4 s x J z 7 Z m o 7 l M S H E o s M q 0 m n M L n 4 a K 4 6 / P K w Y k 9 8 n T 4 x z w r V G j z a Q Y 5 Y X 1 2 F 0 + 3 C Q H Q Q a / n b 6 P d M i 4 Y L G + / K 4 O f F 9 v b + 4 k P / y m N 3 d w + / / / o B x i 5 8 Y R x 5 v f H C Z G O t X o G r 1 I d 0 a Q c r j 1 P 4 + M r f Y C J w B X 2 e S Q z 7 T h u f 0 k 0 t P q j N x g N v K G a q C 7 N k M n Z c X 3 A f Y C b C Z C b C Z i t i Z v C W / K 0 o 3 6 R W r 6 J Q z 8 I X 8 G B 1 f Q 1 + M d v c W k M T l q p 5 b G Q f o C r X Z 5 q + L r E Z M 8 L Z s / 1 V D I j f 1 M p M R N n Q q r z W J K M f F v D T y X x e / r U p x p k I X t l n p n p F 9 G a + / v 8 z k 4 G H j x 5 h Q k z w T 2 e K G A 6 0 9 1 1 f J 7 w Q D T U 7 + F C 0 x K y Y W k 5 8 d j K N n 7 6 9 h f f e f A 8 2 M f F s d D 9 a 2 Z r 0 z m N y Z b W M D X / e P M h E n T D d d x c e d 1 Y Y y o 6 w c w z x 4 g q S y T Q G n K c R D o f g 9 f q M T 4 o G S t 8 y n g H D / n P C m J v o 9 5 1 A R R j L Y Z h n 2 2 k 7 h o L N p i i x s K v h 5 E A V q W o V I U 1 D u l x F 0 K k H Q 6 r y / W s / X I N 3 J A + b 3 M P F E x + J y X r Q z / q P j B s 3 b m J z e w t / 9 z e / M 4 7 o K F d t u L H q R P o 1 j Q a + E I b y O u n P 2 F E t l V F c + h L + 0 3 + P Y k W k t 7 z n d w l T C e 1 6 t D q u j J X 1 L x A U V j p 9 Y j d n x 0 3 x x 3 q B Z q / i 7 M j P S j P F 9 5 J Y m 4 9 h p P 8 E r l x + S 3 6 n o c m I n d x T F K s Z 4 x U w L h p N D D G k K 8 I c D B k K e I 3 N 3 5 J j c t A 8 V V F e u O V F S r R U y O V A l T Y r 3 x O z M Z v N 4 E 9 f / w P e f v 8 C x i J n h E n d s N u N m z J Q F Y b M y e e 8 / g A c w p j / E V A s F m U c 7 H A 4 x A N t m R M T 8 y K w 5 v d e P y H 0 Q h j K i p V H P 2 D y 7 P v G q 2 b 8 d r Y g D A H c 3 s z j 8 g g Z i C F w f c C X 4 h q e 7 P Y 2 w E 5 7 H W P B L 5 F Y B s 6 c O S u a 6 e B 6 E E E T b z 1 7 V / 7 W R L s M I u w Z 2 1 e O 3 Z A t 2 u A X 3 4 q M V y L L 8 X 8 x 5 b x O O / w G I 5 q I x / d w 6 + G P q O X d o h 2 9 8 l H d P / P 7 f f D 5 v N j c 3 M K F C + d x 7 / 5 D + H 0 + u d a g v O f H 2 J j u X 3 b C W v q O O l e f e 1 K I 0 w m X 5 h X N W F a C x K 0 F j E + 9 m v j p x s 8 Y H R 3 F 2 O i I c a Q 9 1 h I a H m y / X k z 1 w h m q J p K b 0 q k d u L 4 U 8 h S w l / P g i 1 P G + p G B 3 a x o q f X e t B R R 3 f s J n 1 2 Z g U e I + C h I V i o I i + T s h t t r T l w c L S n / y S p h S 8 K g L s v r d G E L H g R E 2 d r h c l E 7 y X 3 L Z z j g H A d + 1 z o W x W J B X m t Y X l 5 G I O D H 8 P B B g i t U 0 k g U 1 z D o n d 0 3 I 0 v V L L Z z c + o 5 Q Z / t V Q b v / e e b t 2 V M n L h 0 8 U J H L U V w 8 f y W z P s L J d J n w G H C + L m j H T O d H r 6 u / t J + j m V F i t d t K s N i N 7 + M j X Q W f 3 r i O R I z E b b I m 1 h M B Z Q W K h e y q F Y a 5 m S l Z E b 4 D k 4 T t U c n c C 2 K p s j l s Z I y + a y E I D / T x E x E s r y J r f I c d s u P R X u U 9 I P y m X 1 G a v k x t 9 s D p 9 O J 6 Z M n s b c X x / r 6 m v F O A 1 y z G h F / z + q T u T S / 6 P E X P p X H B u + d j B Q J N 6 K e n c B M F K 4 7 v i 5 4 J W b h y d Z V 4 1 k D f 3 7 i x 8 3 V M 7 i 3 2 W 8 c O R o o 6 d d S T k W 8 N n l e F 1 P I h M N l L i 7 a U K k 2 R + j k G 8 a z Z n Z 7 s u 1 Q a 1 G T f R V 1 3 G 5 h n p x o N X P N y w q m E p l g l N M K x V R a e 0 2 o C c G d O 3 c O s d i e P H a N o 9 0 x 5 D k H Z 3 k Q w 7 6 z K J d f T Q I s F A r 4 6 u t v U Z H x e v D w I R 4 9 f t I k l D p h O F h F n + / 1 i A C + c J P v Z e C t 0 S Q i X h s 0 R 7 O W o / m k s h Q s i A k x 9 g t b 8 X + C g 1 O u 1 b G V c m A y 0 n 5 S d 8 s V D D g P M s d q + r Y w l V 1 p F L u t u x l p h W k W M 2 B x / 9 5 9 9 P X 3 w + f 3 4 u H D J / C F o g j 7 P W q t L V l w I L e 7 I O a w D R 5 b A T O z M 9 j a 2 o X H W c P p 0 6 c Q i U R 6 I t g X h X w + r 5 j q u N e 1 n t R w f + v V 9 q l + 9 Q z l E L / s k 4 k E 1 Y U w l F t N Z K V c h M N 5 M B R f T c t n j F w 7 K x 7 K J J 4 b b i / 1 O y X S 6 q g L U 1 S E O T p H s 9 q B J u p C w g + P W z Q c z c J S H P V i E u P j 4 y i V S v L Q / U t m Y 7 j d + j 0 R m q a h W M j h m 2 9 / E I d / F C d n Z u T 9 o 5 n K v y T + 7 / / n v + B / / 9 / + F + P V 8 U C z + 6 c V l w j D V 0 d Q W P G r Z 6 g P T h T h r u u h c c 3 p E T O r Y Y Y x u s f 1 K v V c v V Z 8 d w D L e x q m + g 5 q p 6 R o p n A b z b S R v Q + H z Y N B 3 4 x x 5 G h I p g s I B T 0 W 4 7 N 3 3 L v / A O l k E q c M D c X Q 9 K s A + r K Z b F Z F M t v 5 0 U c B V y b u b j i x n X n 1 l h l e H 0 / 2 m P h + S d d E Z B w r M x E m M x E k 3 m K b i A R z E d s x E 0 F m S o k / 0 I o B 7 8 y x m G k n Y 0 d O f s / l 9 v b E T K 1 J z X x 9 f 7 W M M 2 f P o K + v 7 5 V h J m J u f h 5 7 4 h M + K z M R F H p v j J V x s Y P V 8 D L x q 2 c o w i b O v 0 O I 9 D A 4 2 5 h l 1 g z z d u B K W S u c 9 q N l V N M f e r z j U B E t 5 g 1 6 2 6 Q 6 m a j W S i h X 8 1 h P 3 8 F a 5 j Y 2 s w + R K 4 t J K y j k s v D V k 0 p w P A / C f Z 4 Y F x P U 5 X q + 5 u d o u I r P Z g u w 1 4 r K t H 4 V 8 K s 2 + V z i P 0 3 3 l z H q z c L p J p F b i F + k e b m Y k + M + q i p D 2 j O k r b 9 t Y i d j w 2 C g / R A x g M H S j Y M s 1 T t K 4 g s U h B a Y 4 E s w G m m z R A e t 2 M w + E O Y z w u 8 t Y P b B j 1 9 n 8 J + / e A e B 4 O H h 6 J c B B l n m 5 x d x + v S s c e T 5 Y D c W x 5 9 u J R E Z O f X S t f K v W k O V q j a M + 7 n m p D N L E 4 R z b J p T / S X i Y r q 1 U V A q o 7 w d 8 k I c U a b O G K + P g y e i l W w 2 L m b r v 1 G t c H 1 L Z y a 1 d l Y u q r 9 k f m Z B k J k 0 m x M R 9 z i C r m H 1 O Y d o Q 2 a T a F U / g q H o K 8 t M B I M m H L A 7 d + + p 0 D 6 j m c 8 D D k 0 E 4 t Y P + H A y g a u T J V X 2 8 7 L w q w 9 K v D N R R M Q j z N K S Q x c v r C F b j u n V s o J U u Y J Q m w A D F V c r o 9 F v C o o Z 2 Y 4 B D 0 O d G R L i B G y m N Q T E t A u 4 D w 4 / o 5 B 1 M W F o p v L z C v J j r X m A / O Z K X M N w s I a 5 z T I 2 5 q 7 j i 8 / e l 4 8 + C 5 v / 8 k g m k 1 h b W 0 M + V 4 D b 4 0 Y w G J B H U D 2 4 s H 1 U Z L N Z / P 4 f / h F / + V d f I B q N G k d l H E W g 5 k X 7 e x x 1 M G + Z + a O s T G B 6 G 0 v x N 1 L 2 5 5 6 E + 6 v 3 o a K + + g F m I r y O M D x a Y w 2 q z L R w I d G t 7 C P 9 g I C D 3 0 q b B X F 4 f H a a Z c a B I 4 C 8 8 d O a B 8 m 8 H S P C B F Z m q o n G M 6 E 5 n H B 6 / K i J F K e W q p Z L w l h V M Z k a T j g z N s h R U 9 E q H C j i Z J 9 o L / n b G q h 4 F e H z + d D f P 4 D t n R 2 M j o 6 o a 7 5 z 5 y 7 W 1 z f U s s B R w Y V i l 2 X 5 w A S X T I I y x k Y R g F q Y Z 0 U 3 N d h U t I L 3 T 5 R U C 4 Q 3 R o v Q S r s o F T v X y P W K X z 1 D F T v 4 q h 5 H A A O + k 0 g L I b N C t 1 + I m A u x Z D Q T 6 W I L 1 8 h c e x x 2 b G c f C x E c z a y I 5 / S h p k k S b q m F q o g v Z 4 1 A M v p I U 4 / + l F 0 x l 0 8 t S m s 0 U Q 3 M D D S Y m u 8 5 H R o S O X 1 R + F U H f S l e e z 4 n F y y Y m p r C + f P n 8 N N P N 9 T C b 6 8 g I 2 U y G c W Q Y 2 O j y G V z x x I o Q 8 E 6 z g 9 k M O V a h q u l M v u o + N U z l F u s O A Y f 2 o F D 5 7 f b l W R L y + S M B 6 4 g 5 G 4 k p P q M C B 9 J V J X F G 0 E q p + Y T Z t u R 7 / c 2 + P S N o i I V W w N v t W p N X V t N t C M J o S Z m H k 0 8 k 1 l 5 z G 5 h o k 7 g O U i g A 3 1 h l Y 3 w r F C E K m b U 8 0 x h I q P k c l k x 9 1 I q p e q 7 b 3 / A + x + 8 r 7 Q V x 5 9 M x l C / 8 r N 6 Q F o Y a U c 0 3 P f f / 4 h / / 7 c v E Y 8 n R E u 5 j s x Q F E A 0 Q f f 2 9 u C o 5 / H x i Z x K d W J A 6 z j 4 1 f t Q n 0 8 n l M l H M 4 p Q B C v / 0 R / Z K I p / J Q T r N d o e m Q O x V i p i w O Z h y w c x o s o o y 3 c G W 0 K + P A e D A c c B z T j N k q l R K e W F q D S Z X A Z G 7 G o B 2 t Q + 3 c D P 8 6 L N n E B W v 4 4 M D y E S a f g R x 0 E y l c K 1 H 6 9 j c n I C Q 3 I + p 8 O h s j K Y H d 6 L f 6 Y L B 3 2 c G X 0 k Y 6 Z S a d y 9 c 0 / O 4 5 D 3 g c t v X F T + j s f j U c z 2 + N F j r K y u 4 9 1 3 3 1 b H 6 E 9 1 + 6 1 Y L I a v v / o W 7 7 7 3 D r z C l P V a X R W Q 9 s q Q v A a e X u U V P n g k m i 6 N s 8 b 6 n X p f H s W y H Q + 2 N M R y v Z 2 T + N U y F B 3 P 3 5 w U 8 6 G a F 7 P J J Y O n N R E p F 3 G d o q D b Z U a 0 w 3 r 2 H v r c U 8 J C b N j i N 4 4 e D / S F 6 B O R q W s V e W 6 R q j Z R Y w 5 X h z U z g w r 4 X f p c V W G o b M W L 7 Y w d f d 6 K I t 4 b 1 6 / j b / / q E x X 5 6 o X 4 2 6 E i 1 7 S z E 1 O S n w y V E 9 N s e H h Y T L N J V c N F q c 4 r 5 v m 9 H r c q T e E x f o 5 / T Q Z i s I C E T 4 1 E w v 3 k k 4 8 Q C A T U G h n X p M x 1 K V 1 L p E T L x L G 8 t I z Y X h x / / d d f K K b q B J p 6 3 3 3 7 P a 6 + d 1 V l r R / 1 X r + e d 2 O m v 4 J + T w 5 f f / 0 d 3 n z z s m L w d u t 3 8 z G H e v Q C 7 X / 9 P / 7 P / 8 t 4 / u u C z L h d T K l c x Y W I v t T U h F 1 x f o M i e d c z 9 x B 0 D R l H d b A G Z z W h 7 f f h q 9 R L Y u J t y 7 n i q o D P 5 2 x f s N g r q K G E i h R j m K j L t S q N p 6 Q 7 + 1 v w t / W A S r m Y V 5 + l x G f 0 b 7 f g x E b G j V T R h W F / H l G 3 a I G 6 X c x K Y H H + i f K n C B L s c R Z 4 y e h 2 k U j 6 m k 5 d i O 2 K O s 9 X X 3 6 N h J h W b O R 5 + 9 Y d L C 4 s 6 p p E p B K Z 4 p F o m b t 3 7 w k z 7 o r W K W J o c E A x 4 c m T 0 5 i d n R F m C i q G 4 n V Z N Y l i T K 8 H 4 V A Y / Q P 9 w l R L G B W f i A W Z n R i F z E r N M j 0 9 p c z G o 4 B 5 g G Q Q L o l E / T b F 9 E z T Y m F n O 9 B c 5 5 C y 0 e l h + F W b f G F P V W m q 0 W B N r a q b Y C A i K B O a L y c Q K y y J 7 3 R Z J q 4 x W F Q E H B R q L x I 2 m 7 i 4 7 F 4 U q m k M B 0 7 D a T v a B J q o i W Z i x K 4 b r B H J R p n J Q T C f j d f J + 1 P r V T V N r / m q F p F I J F A V B h s e G V b J s 8 d F I p H E 0 7 m n W F 1 b x + X L F 4 X o w o q x S O T U Q N Q S R T H X 4 v K 5 K 1 c u 4 + b N W y q 4 E A r R 9 H I I Q 2 p H X m i l t q a m o v b 5 + D c f d 6 y Z o s 9 z 8 + Z t M R G v C l M f r U J 5 O a 7 h a c y p e k m O h q p Y X 1 8 X 7 Z r H q V P d F 5 y Z 7 c 4 K Y o 5 7 J x x d f L 1 G S B Y 0 t d 5 g Z S Z C N 1 h E 4 g g z h d 3 j T c x E m M x E 8 D 2 2 S R 7 w z a h K 2 O M y E 2 G z O 8 Q / E u k s j 1 b Q L N V N U 9 F T J N p D / L N q M Y t 6 p a Q 0 Q 6 H m Q b r s R A W a S H 8 n Q k K E d N Z J d M 8 S W K B P c v H S B X z 0 0 Q e 4 8 d P P 6 h g l e V j O P z g 4 i B M n p l Q S b l S O / S T v 0 2 w j A 1 N j e M Q U P E 7 W A o M T y m w U E 3 F / D a 4 N O E 5 7 o l m O G m 0 l u N R w Z a y E Y W G m k n y d m n B x c e n Q s R p T q U 5 F 1 W K h E 3 7 V D O V z 1 f D e V H M p P e E X R i P G A p f E 3 B t Q z 0 3 s p D v 7 V b u 5 h a a 1 o K O C R M C o H R / W o I S 8 o Y I m K n D C u Z I H A w 6 d I l b V U k G l T G W q b j F H 7 a q / R d S V h 0 / T r 6 0 q x K i J d q B P V a m 0 T + z t B b x e B g h o j l E 7 8 X r M a y L D k H F o w r E O i 5 r p N 6 J R a D b x e 8 c F Q 9 + 3 b 9 / B h Q v n 4 G w J B F l B U / N D Y f Q f f 7 i m g i h H h Y q 6 y l / y B u 8 h I l o 1 l W 6 0 z u 4 E h 3 z h s 1 N F X B 5 t T w e / W o Z i 4 O 6 j 6 R I 8 b a L O D r G b C V b U V q r N J l i / 0 f y / F R u Z + 2 L y p b C d f 2 I c e T Y w M s f F W z 5 o Q 5 B Q 6 T v Z n W Q 2 l z r e j j D Z J m A p H c B W W k P E W 4 d L Z I M K b B j + G A M A 3 / 9 4 Q 0 y h d 5 Q W I e E / K 2 j m M Z L G o E M 7 h E J B j I + P o b + / / 5 l M T I J + Y m x 3 D w M D A 6 r U o x O o / Y a G B k V D z m L u 8 R P x 2 Y 6 2 X G C O L H 0 j Z m e c P n t a a W H 6 Z r 2 A o f U B T w 5 u Q 4 i Z + N U y 1 I f T B z U T s U c / Q 1 A W X 4 N 9 + S q 1 x k I i h b l V O 6 W K G y q 7 m 2 A j T P 1 v G Z n S j n p O 9 G p y U O O o v L w W k J F M v 4 m R u 1 b z 0 w r W Z b H 5 G q N T w 6 H G 7 9 q F u O h T P X j 0 B I l M D r / 9 i 8 + F 2 I a f W V u Y Y A A h I u Z f J p N V B N d O c / J 3 n v W 3 l F A R M 4 + a j w v d h 5 2 P o f y h o S G 5 p p z 4 d J l n N G / D u H j x P K 5 d + 6 n n t b y p Q B L B 3 E M M + h v Z A 7 + 6 K B 8 Z 4 u O T h b a a i S T o F e L l N K V K G 4 q Z a P K Z D U / 2 8 n Z V P s H / N j M P V c + + d H k H Q f c w i p W M Y i a C w Y l U a U s 9 0 q V t O W 9 N M R x b e X V C V S b b 4 T q Y H s P X N f G F m A V B x r C C T n C u b M O G m K H M S p + I H F w c 1 m E T x q + p q F e 5 T L + K j C l m p B D l 8 8 i + 5 n m c 4 p s t L i 4 r p g 8 E A 8 / l v K 2 g 3 7 S 5 s Y m K 3 M P Y 2 N h + W L 0 b l P Y U k 5 T X 9 v U 3 3 6 n Q N z X m c U B G 1 j Q 7 k o m k 8 h W 7 M T S Z P y W m 5 s 7 2 B q 6 c H s R y Q t f M v 7 o o 3 2 C g i k s D Y g u r B V I X k q J l u H + U U / M g X 6 3 B y 7 B Y G 3 B D g M G g E K x l D N f S t x V z R d 0 T i B f Z g a j b U N k w 6 D s r J s C z m 1 i H Q W m 1 N p P N 4 / l M E r u 7 M f x 8 6 z 7 e u f q W W q g 8 a l i 5 H a g 5 G D 3 8 + e d b u H r 1 b S X R n z c Y k G B w g E 1 q J q c m F S P 3 A q 5 x U T v R d H t W R k + L H 8 V 1 q d / 8 R l 8 z 6 w Q u R t + / 9 w A h 0 d x c F s h X H f h + 0 f 3 r M v n Y G Y e N V D S X R 0 X K C K V B j I 5 H p S 7 m G U 0 o K z P x O 2 Q m m m B x M Q H K V R d S e X 0 V v R U V G U y n 7 c I L Y a Z K u Y B q S a 5 H z E c S u R X M C S R R M e H 0 / Q / e x a 1 b d 5 S J R k J 9 V l A T q M V Y O T 8 l M y O I D G / z 8 T z S n Q j + B r U L z 3 2 U g k E y E S N 1 / M s M j Z u 3 b h v v H B 3 K b G x j 0 r a C D L W 2 v i 5 + o 5 4 u x c o B y r j X m q F M + v c 4 8 7 g w X M K s + B Z m L Y y Z j s N I n p n Z w L 5 5 Z J J e w I A F w + R c o x o N j o i G K 4 o 5 m B b T S p P J D i P o u I y N + F V E X G 9 i O n I R w 4 H n b w K 1 g h q I j W Z 4 B / S 7 r F r K 6 p 8 x u n f n 9 l 1 x 7 P s V g f B 7 z w O M + J 0 9 d w Z P n 8 7 j y y + / x j / 8 j z / g 9 7 / / Q 0 e / 6 q g w z d T N z W 2 5 7 t 4 Z y g o u S F O T 9 h p c a E W x K O a 3 0 y H X 0 X k + e e 6 V 5 V V M T 0 8 3 a X 8 y 1 W v t Q 4 0 F y / B 7 8 j g R d W J E N E w 7 v 8 l 0 8 r m Y 6 5 f J o h n n d U a g H a G t F 1 u B s a B P s z O 7 Y Q z j o Q G 4 n T a 1 z x F 3 S f z F I E R a F m 2 k U p T U o n B R / e U 9 s V a K B M i M h G Q y A Y c Q Q U m I I Z X O 4 N G j p 5 h f W F R Z 3 A w F 0 6 8 4 T p 1 R K 6 h B e B 6 a k c z z 6 x P p T G 3 i 8 7 p V O Q b f f 1 b U a r p v w n t j m t N x T L j p 6 R M 9 + V / t w E X i i Y l x J T z a Q 7 + + J 4 / n c P 7 8 2 a b A D 8 t D X l u G 4 h Y o Z 4 e r C H u 0 A + U Q V r C y t i y E 6 b F V s J V 7 g o B T f A r n 0 Z N H O W h u R w A B t 1 5 Y 2 N A N x w e Z g 4 u X D C J w b U m V Z x i T Q 4 n P 4 6 V C T l 4 0 p y l p l l y / V C q O O 3 f u w + t 2 Y X N r W 3 3 v h N j 0 X M N J C 3 O t r K x i d G R E m U T P S v A 0 c / T i w A 2 V e s Q x Y Y Z E x G D Y n e 1 N + A P d k 1 o P A 5 N n S d Q P H j x Q I f / D k m Q 7 4 f G T O R R F 2 A Q t A Q p m q G f l Q V O Z Y 0 F N T m 1 D k 5 W M S + 1 I 8 3 h O N P D g Q P P 6 p A k q Y i 5 g 8 5 r G x s e a G J 7 b H r 2 2 Q Q m 2 B 2 t X 7 W p F v l Q V r W U m x d Z V g C L s H l P v v X R Q + 3 Q o K y l X 6 / j + h 2 t q U Z Y 1 Q 0 6 5 B z V x x u 2 q B F o h Y N W 9 V h 4 F I Y w 3 L l 3 A g 4 e P 8 f F H H 8 I t 0 p V S d O 7 J U 1 X E 1 y c E f / 7 C O U W c z w L 6 S / / 4 + z / i j S u X j C i c W y S 0 X n 5 B V O h / y F O H k d l / X J D g + V u P H z 3 B W 2 + / 2 U V b t A e F C q / p X / 7 8 b / j i L z 5 X x x i 4 4 J h 8 8 8 1 3 K n t + Z H R U r l P D E 2 E 8 j 9 u t N m w g g + R F a P D Y O 2 + / t X + e V j C X k a b 0 z M z J A 0 L q t W U o 7 u t 7 s c N q N b E n A 9 h 3 D H P h q G D w o l T N H e h A e x g q T H j t E C T J i 2 T 9 0 5 / + D b / 7 6 9 8 q R i q V D t 6 n w 8 0 S j 8 Z k O 8 R 3 4 A K v e c z h 9 i l z 7 J / + + C f 4 h O g / / v h D t f D a j k C 6 g Y R I z c S / l N 5 / + M c / 4 m / / 7 m + U G d n u X C y D 8 H q 8 4 u s 9 2 9 j z 2 r / 5 + l t 8 / t v P e h Y E Z A B W / J p a h 9 / j d T D U z 3 F 8 + P C R i u J d v n x J 3 Q v N Z a Z q c T H 6 3 t 3 7 2 B L h 8 4 m M E 0 P m R E K 0 M e + Q 5 z H N X Z 5 / Y 2 N T a V I K l V a 8 d i Y f 1 4 k Y f K g K L b L t V i d 4 D z F v 4 o X l p u r c 4 4 L S a C v 3 S O 2 A 4 R N z s l f w e 1 Y z z g o S 7 5 O 5 e Z w 9 c 1 q Z I S S G 1 k e N 3 W g d H m w X U 0 g V 7 Q h o 9 P W M E w i 4 Z E C T Z m 5 u D q f l P A x H D w y K 7 9 d j J g M J j p k R d P A X F p Z U x J D q h 2 Y Y o 4 g 0 I d t B + a z C a M 9 q X j I 4 M C e a g n m J Z I p 2 1 2 1 G O c l I Z C A + t r d 3 j M r f o q q x 4 l j 9 1 / / 3 v 2 F k Z E g e I 9 j e 2 s X w 8 J A S L k z i Z V B B 1 V + J a T g g v u H X 3 3 y r T G 3 6 Y D 9 d u 4 G l 5 W X 1 G y x m J B N R M 7 E 4 U i 9 l a W h n E 6 8 V Q 7 F f 3 W X u 9 B 6 s 6 b l Y H Y Q t q 2 t L 4 t w 6 O n y A E 8 D A R C f s Z L U D 2 4 D K V 0 g n B 8 A B 5 T a n l b p I O z s 3 T T v c G e a E 1 V j C 0 Y K 1 t A c 7 B R e C W l 7 s + A W c O j U j 5 z u 4 F l N w x Y W h C i j U U / B 7 C k J s R V S d O a T z P n i N j 7 M s n p p l Y 3 M L 5 8 6 d x Z 3 b t 5 W J Q u L p p q X I S C R M M h K j e X S + K Y k 3 N t b V A u r F i x f 2 J X Y 7 8 H g q m Z D P P t v a F w m a 6 U x r a + v i m + 0 g H A k 3 B R r I M C R y m n H U G o / E P K Q G Y u X u 2 2 I m s m 3 1 w G A / t s S v P H P 6 l P h T J T x 8 I I J P P k u B Y D K D O R Y c F 5 q v J 6 Z P K G m 3 s L A g D D i s s i f 4 H W b e 8 / x c 4 y N D T k x M N F 2 P i d f O 5 H M X V z H i i a s I l t 6 3 u z 1 x M B D R r n F l L x D X S + X I m Y j l b O j 3 d R 4 m 1 l S Z u 2 v 0 e a f h 6 6 D 5 2 G V n 1 E g Z M s P c e 3 l W w c r r m g 3 c D X 8 s U F S 1 W L e u f S n X U E O o f x R 9 Q R d c Y s J N j I g G d J Z R c q b l r t s v A c S S U Q y I D x M M e I X Y 0 s I I G 8 q J Z s 0 P s 8 M Z n e O C p U l I 1 I b U Z J S 8 J C o + n 5 9 f U F 2 J L l 2 6 q B Z w 2 Q C l J M c Z S i b R H b b g q r S b m H 7 B D h v d H Q U s E b l z 5 5 7 K f C e D U T P y O l K p J L 7 6 6 h s V k e O 9 8 J 7 6 R c M w 2 s n P 0 D y j B m P 2 B e + U A p E l + K z V Y p 5 g X 9 / B w N T m x p r 4 V u P q + j k u / D 7 H h H 9 5 j G N E r c 3 f 4 / d b u 1 A R r x V D D f p r u D S S F y m x g / v 3 H 4 m k 9 O O 8 S F 9 G l q w o 8 e b l L 8 P k p m Z h C y m G N Q l u 3 s b 1 q k 4 a j m A L Z m o p J q P y W + 1 6 D L D o 0 K E 5 5 d w 5 Z M q N b W f C r j E E 3 Y P G q 2 Y s 7 W m 6 i S a M E X A W x f T 0 I C p a J u J u r L v s C p M F b B m V T l Q W 6 c g J f f R 0 G S d P j S A 8 0 p h E e 9 W N m t Y + Z z F k O 6 E 0 M a U r v 8 9 6 n 5 s 3 b y I a i W J W N B 8 J h e 8 x a r e y s q Y k 8 u 9 + 9 9 e K o e g n / U / / 8 3 9 W I W G a W i b z H Q W J e F y 0 y r P v / s F 7 M M 3 O r a 0 t V T k 8 O T m u k o B p 3 j H K S G 3 D z 9 G 8 O 8 z U J G O Y n 2 0 F j / N 6 5 x 4 9 x O y Z s 2 2 v n Z 8 h O t 3 X a 8 F Q Z A Q 2 T H l n w s g M t 9 X V g O b z O S G K C q Z E 8 t I p 5 8 3 m R Q H 4 W t K L W C I + J P 7 W 0 x 1 h M H k 9 G a 1 h P a X J M X F M y 6 J 9 h F F b t d J C T M P J f t 3 H Y c e i v H D o W L j Z Z z N T k 9 q B C 8 J C 8 j L w + u t W U E O V q n a l h d q B 9 8 I w b 7 U s B C D n S G d y K o f O J y a v C R s c 8 u v t F 0 D J U F a Q k O i Q s z S C x M C 1 J I b Z 2 W / 8 j c s X 8 d 1 3 P 2 B C t B c L B l m O Q T O P W u G 4 Y K Y D p T w 3 k X t W c C z I 6 I x m z j 1 5 o s L 2 1 D I 0 Y Z m p c N w 1 p 0 7 Q m Y Z Z 7 6 L N B p u r u Q / D K 8 1 Q J 6 I V n G T f u V b t Y B A p i Y T b Z 8 Z i c a W 1 B o c G c f H K F X j a m C R C l / v 9 2 V p x f 0 s k m / w 9 N 9 w g T v 7 i 3 L a G 0 0 M 6 U 7 G R P 4 M g m 0 l t v 2 D R u o t 8 K 0 Y D F + R f p 0 p q b d c f X Y X M D W l n B f 0 X V s C u i 6 m 2 n d y E S 8 y 3 a l E T k 1 K E w l A / z l 8 d g 8 2 u M 2 E Q E 8 h g Q 6 5 V v x 4 r W h m K o K a i G c i e E V x A t Y u K p v n G M H x M f I P v v v s e f / s 3 v x O N 7 1 d E + i y B B f 4 W 7 6 V T W f l x s b W 5 A Z 9 f T F a 5 N q 9 o 2 c P M z 2 c F o 5 Y B + b 2 O k r E F r y R D D f i r e N O 6 I 3 w r L P f G i a O d X R V H n z b 1 r E i t C x e a 9 2 0 l 3 b I t s 2 n y t Q O 1 E A M d V j B h 1 i 3 M w N o q r n m J M l S + D r V a w J N S u 8 h 3 A q t 8 u c n a W l z D u A g F K 3 j N z M d r h 4 T 4 O 8 t L q 8 o s c / n s K v D g t Q 3 I T d i x n P J h I F h F o p T C U E h 8 F P s k i v U k i t A 3 C 7 C i H U M R l L 7 8 f R M m 0 z D L I l 9 g 9 y W b i n 5 1 M m l 6 B Q M T A R W 8 e L 4 E T 6 3 X z l z 7 J c H x 2 l x f w + j 4 x K H j c n w R 9 A u B f g u Z a a + 4 Z B z p D r v 8 R w I I O 6 P 4 7 e e f q i g P d 1 5 n j Q x B Z u I Y b K f E z K P U 3 9 5 W D q 2 J a q 2 s T D e H t o 2 k 2 I v J v N 5 V i C Y Z E 2 Z Z x E c L k u d h m h G v L 5 G 3 Y y c V E q 3 X 2 Z w R 2 a / + k p n m d o 9 A A P J D b p 8 X k b 5 + + D x R 9 H l P i C T 2 K 0 f 7 7 H A d / c J k U 8 E I k q l J c N e O E o 5 W r U q C o F Q 3 H 3 z N B 1 s i m + X t z 8 p M B M / d q S D x W a C y S s Q y e Z G g 0 B k Z 0 4 M V h + G V Y y g G A z L l m N q i p V x r M y E t c 1 3 P C g O I W 2 F X h a 9 1 Z V d v i 2 / w / Q 8 / 4 P H j x 2 J z P x I z Y R O e 8 p a K 0 s i n 8 O / f 3 c P m j i 7 V u T k a / a B k a Q 3 p y h 3 E C 7 v I l F j f p E s m R t 4 2 x d + y 0 h h 7 E o S E 0 Z L 5 K R l A P 0 Z 8 5 4 1 3 d E T d k 0 1 E O S 2 f X x V T k T 7 c m v y l + d k N d t Q U Q z c 9 x E R k E x Y u B t N 0 n Y i I V i 2 z 2 S Y j W Q 6 s 7 w 4 h n z 4 h 5 u K E 3 O e z + y 3 P C h U o o h R 6 z m B 2 x i 9 t 5 r U D m S q 2 s 6 V o r B t e O Z O P / s b s 0 C 2 l O Y Z 8 Z + C 0 t y z o W Q i b z G R r 2 R 2 D W 0 b y H J S O x W J B E X Y m n 4 K t 5 l D S l + H V n X g a / / y n r / D F Z + 8 i X V + C y 8 M m k z U 1 / 1 y 8 Y x T A b X t T r X e p r S f l u K e N H 0 Q z c k M U x K j 4 7 r V a W u X 6 d R X u / A H 5 w M K u h n 5 P F p q N J e y G + W V 8 k d E x + o Q 0 + Q 5 D T f M J k 3 L N i V W 8 R R E C R a V d 8 9 U k Q u 4 x F I W x G K W M e I X p a g W V 1 W G 9 P A q S 1 r v y a E f r I N Q N 6 6 v L Y i Y 1 C 5 e j Y H t r A 0 P D o y j k c 3 C 5 P X J v 3 G j B j r 3 Y D g Y G 9 d 1 H X j Q Y C P N 2 W W N 7 5 R h q J F T F d N 8 m 8 p U 4 B r 2 n j K M W W O a G 0 q L d Z D E Q 8 F C 0 w V S 4 q j R e s l h F M P i j e o + N K u 1 w Y G O z i E x M n P R Y A b s 7 8 / D 6 P X I 8 j D f e H 8 S w / w I W 0 l E V C J g Q 7 T L S J S O D g 7 e a t G N S f m t l r 4 r J v v b m X a X M V C O 2 V m Z E i n v v l p E u O B D y N E f p 0 q k M F p e W c O b M G b j d n X P i M v V t Z G p b x q t m e O 1 R D H j O q O e 8 / / u b T k z K f Q y K b 2 o N g F Z q e d H Q j 4 1 X z e j z T M D v 7 G 0 H / r y M 9 6 M t D Z d H K 0 3 n J x g E M S t o t 9 M 2 1 U f 8 M D C i l 0 z I / A 8 N q / l V r Q G E k W h y 8 T l 3 x h 8 V E + x l g P s b U y 5 2 y j h 5 5 R j q k 5 N F k f Q i i U z O a e U X 4 2 p r K T t s Q u h G d c a h W E h u w + F a k M F g O b l X J r 6 M b C q G B 9 / H 8 f m n n 6 v w b r 1 W w f V 7 q y J Z l / C f / u J d + M W p z l f s 2 M 7 5 x G z r X K p B s 7 D E 4 j 5 N J L 5 c 3 2 I q i F P 9 Z T H R C q I 9 u I 5 j V w z V i r 2 s h n T Z J X 5 R C Q G X b g f a N T f W x A F m a P j i x X M q i 9 w h 5 y B U 0 a N o I B E F S F X X U a m 3 D 2 y M e d 6 U + z s 4 4 R l h L p Y Z M T u f 2 7 i w P 5 3 a Q y u U x X K S 4 f i a a O I c o v 5 N D P l P w U 0 7 u g X 0 H 2 m 2 a j I v U 3 2 V / f 7 v d z c c 6 v 7 P G l F R E / R 5 z M A E v z f e 0 t J t X Y Q R l y N 0 a 4 O m r p i 2 o o k 8 v q D S S G x T T b B n B j s 8 e d 0 O F Z F k Q 0 y i l 9 7 v z x v 5 X B Z e X / v o 5 S v F U L 1 k k C u G 4 u O g Y u o K c 6 G W e J x 4 L B M T R z w 1 D l v 1 I Q r r E Z U V w K R O c s S O S M B v v 7 u O D 6 5 e V j U / J h J F v d d c 2 C O a p u X 3 W U l r J r u S g f h c 1 S 0 5 d X + m X O r u o K + l 3 K q 3 3 r n + j P o O E z P Z M I R p N A P 9 7 U s J C H Z i c t v 8 I l g 0 Z C p b 8 t j G s P u i k u i d Q K b v Z I U x R 5 I d U s l 8 3 A q I I C O w f R Y x H m F Q Q J 8 C m p O M j r J p D P 2 6 T N G G l Y Q d 5 4 e b m Y Y a h x L d m i l i I i b f D z t y s I k f W L P r i 9 T U R C 4 P G 7 U 4 l P 9 o I l / R 4 H W I 1 S H m f G t H p K 2 c V 6 5 N L J Y 2 U U V G Z d u Z 7 M f F y t I C J k + c N F 4 1 4 5 V h q N + e F m n e b p I 5 / n K c m T 2 l c h 1 u r 5 g A O T H c u q Q C E Q w q M I W H A 1 n D D n Y z X v R 5 / a L 9 b M o v 6 v P v I F a e Q z Y f Q i 6 9 i Q H 7 D K Y m p 4 x v 6 7 b y 1 9 / + i L f e v C g E 3 Z z 1 w O g a J e Z G S l N S u S o a y l Y v I + I u Y S 3 t x k C A r 0 v y W 1 X 4 X C 4 1 y a 0 M R e 9 l X w s b i O W c o q 3 K i p A 0 M Q 2 X V 5 Y V A 4 + N H q P k p A P D 9 A o K I I L J y N 1 O x c / d X H O K 7 2 r H h y I Q N R k P j 0 W T c z H Z z B b f F S 0 0 Y P F 5 q 8 K 9 h U J J / E i d A e v i u + p C S X x L m S s K J C t D E f G C E 1 F P W U + V k s / w 8 2 y / t p V z i 6 l e 0 r d 4 N c A 5 o u B j o x t T k y r I 0 5 1 0 F R F X 8 9 Y 5 7 C m v k n s F + / P T 4 e a 5 l t e u T K V H g + m X B X u c t W U m g Q r 0 8 b 7 k 2 t 0 + / U M 2 H y f A M k B t w E E 8 I X 7 D c E A k K l Y R D T y B T b s j p t C S + E Q 5 Z I t O b M c + Q s C b g d s l J o a n O T J G x / P y p f O 4 8 X B b 5 b F Z w X U p Z l X w / G M i c d n H Y i R A w q h h O l I Q 8 y 2 D o K u C n X x A i K i 9 d m p l J i J d 1 i m R B E J w c Z W l 4 K b m e 5 G g N u e j w 7 T s g 5 / 5 + G Q J n 5 8 q 4 O c 1 l 0 q t M k H T j G u E J q z M t L I Z F 0 3 D L q w V P H m 6 q I 7 Z C 2 J 2 y 7 0 y o k b m U s c c z V k Q F J R K C 4 l p z L 2 z 2 D C U 3 a I K w t D y J V X V b M L s 8 U l m o h C 0 4 q A e E 1 B 1 G 9 i f H x 6 S x / 1 N B q s a r 3 f j Y o r y e Q t e C Y a q i Y R v h 7 q Y E P Y 2 Q S d m d + 8 V V o 1 X B 8 F c v Y A h k X K V p N p c b d R / A Q 6 b C 9 n q H j b z D 1 G s z 2 N 6 Y A 6 B y g W 4 b C E s r W 7 K e D a P E E s V d v c S y J c K S I q k 7 Q a a a X q Z g f h n 5 H 4 B w + W D Q Q 2 3 t 4 J Y S B y e M e A W S X 1 v J y D + j F 4 a 0 R e N i A M e E 5 9 q 4 8 C 1 P Q s q c j / P 8 3 y E a i w q / u 9 K w i n + l F O Z f 8 w Q Z 7 N N E 4 + 2 d Y G R y F U x M R x B K K i X 8 Z + e n R b G y 6 L u 0 a + L m e S m x W r u 5 m g + 8 j W P 6 v n O 8 n j m I R K 1 S g V R L 5 c U d G F k 3 p v V 5 2 W m i x U V 2 r Y t O B j z b O D U g N W M F Z M / t I I n m y I t + R X j w d 9 9 J R i q U 6 F g J 8 E c c g 2 j z z N p v G q A K l 4 3 K + i / 6 M d s I u k G P L O K y I f 8 Z 5 r W j P L C b L v x R S w / L C l p W m A q h A X U W r O j X v z x n / 4 d c 4 v r Y n L q W 3 N 2 A s 0 0 o v U z 7 0 y K e S H a d T f r w G Z p D s v p H T X 5 r R g S k 4 W + S s h d w V 6 m h M W k D + O T 0 + L T x Y 1 P H A 8 m g b H Z J o M E v D 5 2 S C J j P U / Q v P p 0 t q A S k b k h d 6 k m G k T T V B k J Y a Z g p b N 6 I a S V q e l j l d k v Q / x I 1 e 2 2 z f g Q M / 0 1 t T s K 4 X M 7 k E n q 6 4 k h s Q j o Y z 2 K B 1 Q w g z C 1 U l H 8 z F J 9 Q X 8 h q A p h R b 2 N n E g T 7 I / Y C U y O 3 t p n S p v c W w b e y F 0 s x o 3 f Q g 4 Z 2 8 r L r Y c i z X N D 4 e m + Z k L e h 3 z A M G m 7 g l t 3 0 p Z n t M 1 0 p E 2 w H 5 8 V 7 G b E B p U E J / T O t Q X 8 5 q P 3 V N b 6 Z t a l A g 4 m 6 L + M j 4 7 g z O k Z 1 Z j / H 3 7 / z 8 K 0 N Z U 0 2 q 3 p C U 0 W E q 5 1 C 8 9 s 9 R E q t g 1 1 z w 5 H Q X w t F z K V u v h d D T F K g h w Q H 6 p S 1 7 A j T v Z o s I A b i z U E n U W M D P U W w t 6 H n I v m E x m H v S t U u 2 Z x 9 r k d z j 7 k / l k 3 9 T z B s D m b 6 r M 8 n 0 z F X S 7 8 H g 3 p 2 B o 8 / p D y y Z a 3 c x i O u v c j e A Q b T H L c 0 n m / X B N L L u Q c x v h V q 0 V k s Q 2 3 T f f F e A 5 q H F b b O u 0 N 4 U V / d k A Y Z T P n Q s h j E 0 a y I V c q Y y W 9 J g y 7 C x d E y w k 9 V G l O y p i 0 h V x 3 p 3 Q p d j V K F m w i 9 H J i 4 e T F 4 n E j E X N h K M K d + O 0 o 2 d I v L y j R 7 6 / i r f E u + X o C R o V t r Y W h x 7 j a f C W B b C U O T Q i V t g R 3 f y d y 2 T y e / L S n E k L N Q V x O a M r v s t C 5 A p k v k 8 1 g J y E X V c l h Z n r a e K c 3 0 E x N l t a N V z p y J T 8 c 1 R l x p H f k n A P C T L q G W s s G V J i e 2 I 3 t I p W v Y 2 a i f T l I R w j N 7 C f g i l S i x r a x N Z a 8 V o Q q z M a h f N 6 5 d q 1 g e P 7 J j o a 9 n A Z f 4 R H e v 3 w C D + e 3 c H F 2 + E D A g V g W r R w r u J R w O T u c Q g 1 C p D Y G f m r i r 4 X g s o T y 8 y J E 7 U I k u 7 E E n L 4 o / F p J G M e h g g u c x 4 D 4 x m S C x c w D e F 1 6 i t a Q 5 w L c 9 i A W 9 x y Y C u l t C D i 3 u l b T i c v p 7 m 6 e r 6 b 3 M B F k P Z V c p G B + I 4 O Z 0 Q D S t u W X Z / J x g A + F Q 7 9 g H Q 2 H 0 + Q p s 6 i v G 1 Y z t 9 S 2 N Y V K S r S E O M I G M x F F 8 b U u X b 6 k i M o 8 5 1 R E Z 6 b W z a 5 p o g Q D Q Y w N B H H n / j z S 6 U Y + Y C 8 I u g Y x H n j D e K X D 5 8 r C 7 b u P A b c H E 1 E b n E I I 1 9 c j c g 2 G r W J g L X W 4 F j G v v w F d + 7 C 3 h F P 8 O h I Z N S a P 8 V 7 o 2 D 9 P Z k r k 9 b k i / 1 o R d N e U 4 P x M T M H g w C y u P 9 j E y v q u a H B 5 k 1 z e A p u t h q v R s t I u S 2 L N 3 V o d w b U l Y c L N c Z S q a W T K m / s b P L C C O 1 H 2 Y b g / L P N b l + M V r C b 1 f X Y 5 j 3 1 i r c T z d h T z j X H f L t x X f 6 e j F S V Y u E 5 I / 5 f R Q T L S Y c x E T A T 7 x D x t s I 7 b o 0 c W G c h 4 q S a f 0 7 m A s L t D X w c Z c L H O e J U K G 4 V b a j E z 5 B x H X B h k P b M l P g l 3 c u 9 s e h F B 5 7 C o e b d M k D i 9 c l L 2 2 K P z W c h U s P g o h d N n z o m Y d m E t a V e J s A R N R 5 o u r W t N R C 6 f x 9 L S E k 5 M T Y i f U 0 X A 2 9 u + s w Q H v G J s P k C f b s R 7 R u 5 / F E 6 H X p b O 3 2 P E 0 D w d C W N z a w v j U Q e 2 i 2 E x R x u + I Q k 3 L k S 8 m H C o a 4 2 V b y J R 2 s R e c R s 7 4 q N o r i S 8 j g 6 N V M R E X h A J T S Z Y T z l U 4 W a P t 7 A P / v 6 q / H Z Z 5 o n 1 Z g w A a K J d u V D L N S x e k 1 l f x n M z y D A c r G F i M I C J 8 W F c e 7 i F q S E u 3 j b 7 m x F u k i d z W s j T L J Z 7 l j l h v 0 W X o 6 j G z + s q i z + U g V v T a 7 X 8 4 p c x c B E Q M 5 E 1 c Y z u h v 0 N 8 4 L r m v z d x Z g P 5 Y o b 8 c y 4 f M e r Q v s 5 u c 5 O J T 2 H Y U U 0 o E k v I a 8 N K 6 s b 6 A s O v z y G C r h L C P s W x F H t E + I 6 e F c 1 m R i b c c F E 0 D E i J p t H J s m H v Y I 4 f 3 Z x Y O s F I Y o + c T A 7 U w M J y m n 3 i o Y Y E m Y c V g 0 r 7 S U f b v z w E J 9 8 9 A H C g Y C K U P E M F b G t S Q S M R r E g s R 3 Y e q q v v x / f f P 8 z f v 7 5 N k 6 e 0 L e u 7 B V s D B N w D s i D H Y i 6 z y b z C + f m n q r t M Y f D T l U U S f u f 9 W E k W O F l x Q x 0 9 t O V Z T k f U 3 8 q c D l F e F Q d u L 8 + q s p N W C G 8 l 9 V 9 z I T 4 A A x f M 3 B D C c 7 7 p F 9 w d 0 v 8 D t E m Z q C 8 n T C x g k z C N T 7 m q f I c v A Z e k 8 + d R 6 7 6 E J t i Y f X 5 / O o 3 s 6 U c d j M 1 I X Y N m 5 l t 8 T / m s F s 8 g w l / m + U E O T H D 4 R E 5 f 8 k 5 j 9 3 0 o F r n q 9 S c a n 7 6 / F l 4 t X 6 5 P o N p j O v k 2 h 0 3 t I s I M y 1 v Z 8 V v Y z 2 X / h 7 N u p L 9 H h L Z U R k b + j 4 l u V e f y v o w F / u P i q A w 6 l 5 O 3 1 y C C I U C u L 8 m w v B l + V B c 9 H x z c l 3 s 2 Y A Q 8 U G C r C X E S W 0 x f W S 2 V Z I n u w w R L s 2 P k D C K x 5 B W v Y B F b 1 9 9 / R X e e + 8 9 R C w 9 D 5 g B / u O q C x e H K z L I N Z X / x k 2 1 O h E W M 7 / j q R w W 5 p / g 6 j t v C y E Y s 9 c C a p l K p S j a + O g Z 4 M V i H n / 8 p z / j d 7 / 7 S 7 h d 7 X P H d N S x k t d z F R 0 2 D 0 b c l 4 W 4 2 l + P C Z r L e 6 V 5 u d c + V W + 1 m r u G U o V 9 G N z Y S p z B x 9 N H E 9 2 V W h E 7 + U V h e O a 6 6 S R V E y Z g 6 2 q n 4 2 A 0 c T s 1 g 5 m + g G h o r j t p K k D B P E d u Y 2 N i J / 0 U 2 / k I k t k B M e n c K o r 7 4 X R a r r l h l X C R n p k b 3 H T O i n i 2 h s 1 E G X 0 h r 9 J Q K 7 k f j H d 0 V K s e e H E W P t F W Z I 7 j g J H 3 l G j 7 q C H 4 + W / 3 U f 8 F U a x o 8 D s G 2 z I T r + w A M x l w 2 h u E 6 X H 4 F T O 1 L t p 1 Q q l U w I 2 f b x x g J o K q / y 1 h o J 2 M S E O x 3 8 8 O V Z T 5 s i t S i C Z S K 0 g E N T H f 9 C h Z e 6 6 j Z F x c W s R / + 6 d r i C f i K L A L r I D B j e 3 d H V U N a o Z 4 2 6 F U 1 o v p 2 J i x G 8 x t d j z 2 K E Y 9 V 3 T m 7 k A j 5 V o e a / n r 8 v g J e f E p d / N P F b H R H H a K W e U W 5 3 1 q 6 L p o 6 Q 6 S p A 1 Y A r O R f S j z 0 L y + Z R c r o h 0 z E b P 9 O S F k G 5 7 G d E G h i c C w M h P R 5 z i B U G A O / Z E H K h z P a L C 3 J b r K K D F v l y 0 M r I j 6 7 T g 9 6 l a a + M b T D E a 9 V 4 x 3 d G j 2 K j K 1 F d G c R x M c V l A j p 0 T L b a X t q j z n 9 r r r 5 f p Q s w P N n j 8 l E E 2 J m h C 1 r Y N A Z l C B + W s E 1 6 M c d p k I f k e + y 3 U C r r C 3 q 8 x l N e r D h 4 9 V 5 5 8 B M d n a M Q G Z i t 2 N G J m i j 8 H o 6 p C Y R z t i L t F e J q 3 w + g j u Y c T U p L 6 B Q f h 9 b n B f J j J K U f 4 y Z J z O Z L G 4 t o v b N 2 / i 8 0 / e x t L y K q 7 f u C 2 / W s e / / O u X i O 1 l c O / e b V R s X k S C 4 h S z b E S h c V 3 x R A J D Q w N q d / R u Y J K s V 4 s i 7 J w w j h g w T p U s r y l t X h e R u l l k H 4 z u E i i W O q E y S S b C 3 R m Z 2 C s s K / / 0 q B j 2 z 6 p 5 q 6 M k x J h A v v Z E 7 c X F O T V h d 4 o w K 2 + L U M k h 6 p q Q + a k p k 9 y c A x O c N 5 5 r J 9 t s w v E Y H 8 N R F 7 6 5 m 0 D Q d 0 7 M 1 A S G v Z f g t 0 + K M O s X f 8 + O x 7 s O 8 Y N q y q / q B c x h Z K s 5 + n Y 0 w 6 f 7 q u p 3 a Q K / N J P v z G B Z F e p Z s Z 6 y I y o + u 1 d U N N o w V L m S x 1 Z e L z f g w q 7 P c b C x J O u h 9 n J 6 I 3 + C E p P a 4 Y c f r o l m e g d 9 0 d 6 6 p 9 L 2 Z 2 Y 2 B 2 k j z T 5 9 N b U N J / t c m C F 1 L l j u J Z K K U Z K p L C 6 9 c Q m L 6 0 l 4 a 3 H E E h m 8 f / U N l e 3 Q F 4 k i l U 4 i k 9 P T V c g 8 4 Z A 4 5 H I O h p B v 3 r q L q 2 9 d R N C r Y X K i U W Y 9 9 3 R O t a v i N R 8 F L A 3 h 2 h M l A J l n q 3 Y f P q 1 P f J s 9 L G x 8 K E R p x / j Q N 1 j Z / l R 8 s x X U 7 d v i 9 L P 8 v Y Z 0 f l B M r G E M h h c w G z o v 1 K v h i f i U Z 0 R j W 0 H T m w W g s f y K c a R 3 j P k v i H T X N Q 1 T i b 6 a d 2 N 2 6 E c x o R y Y D l 9 U x x U 4 Q D I U i d I K I i 5 9 I Z / E v L h n x 6 R Y M F m h l X 4 R e E W 5 V V a 6 M E O G G q k d K A x / X C z K f b j g E c 2 4 l n B g f j O P o T 6 f K s / h G t b 9 L e Z S V r G R c u D N 8 a J K q j X p i L i t M k D s y o e N C g O e P q A Q R B G 8 D I a i q v z t q Y O m w B r X g E J V a G J i W Q M S 2 f I e 4 o X m i R v y n W p a k 7 C C T j h 9 o r C r i L 1 4 H L d u 3 c Z H H 3 4 A P 5 t t P C N o W j A T w L S 7 y b B l h v P F 7 n C K M 8 2 k W v a 3 Y E A h F D y 8 n J y a j d 1 8 1 j e 3 c P f + H D 5 8 9 y 0 x R / 3 w + Q L 4 9 r v v V a P F w z R U O 9 C + X 0 4 w 4 T Y j Z t M a v G 4 9 o 6 C Y P 4 d T / W F 8 v + R W G 3 p T g n M 9 5 / p q F d M j 1 1 D I v i v f 8 + D M + F d Y 2 v w I n 8 z o 1 c Z j Q Z Z h q F M o 7 O T m 1 U 6 O R w G j d B P B 5 q U D 4 o d l B h 2 q Y m 3 Y c W G 4 M b Y K f N p l C L n G x Q x 2 Z r I 7 5 W Y C n t o + U 7 V + d T l 7 D f c e n V a 9 + 2 r i s 5 2 f G V H h d U Y p V X u 3 k q g 6 + R K / x 9 x S j 6 O m 8 k z Z / e q O M F O f M N G E f L 4 T G O R 4 q d n m b 0 + U V H 8 8 Y p O b M H v Y 3 F 8 3 + e y B 5 s u i R H T U n d g p z I v M r W L I e 1 q I 4 a D 9 S w L P C V H v 7 q X w 8 N F j R A b G 8 P b 5 E 1 1 3 F D 8 K G K p m D d F w h y j g c U E G T K V T + P K r b 3 D p 6 m d I V 7 1 Y v P V v + K v P P 1 R 9 5 4 6 C N T F D K F C G R N O z K p i L m G b 2 O A m o t Y U 1 B c S 2 + A F D Q j w U A E u p x 0 J 0 a e w m Z j E t G n Z Q t E B r m z W C 9 V l r m b u K U R h 9 7 W T 6 O e w u j P r P y b P 2 n J H I 1 X F j T f w P r S I M x c h l Y + 7 p H h q p k V 3 B R F g S / a l B 8 T u F 8 R l 1 J K O Q y E + J J q H g W E g / w H p s R r T v U 5 y O X N i / m o I o m l R B N I 9 8 i D m v i 3 t O p Y X o S 0 + J R b I U 1 2 u 9 y O h v j 3 d O T y J e q g / F 8 g c K c K r j + V 0 N i 3 G R A u L D u O 1 i i 7 b Y s 9 z P i c 4 2 t / f k I m l z V E 3 U v v h I 3 F 7 / 4 a N H W F 5 e w c j I o E q 6 D E Q Y K n W o Q W 4 H m h w c 7 F 5 B O 5 u + G v 8 e d w 2 j H U j I C f E l W O o w O z k E n z 2 L u Y 0 c x i c m x a e j k 6 B r d k a 1 v h X t k h V z h G s u F E R R T w m V i q 7 x f 1 r z i i l S k P F b F e G k w a 2 5 F H E M i O C i r W + G e a 1 g E 5 k T 8 h 4 Z h r / R 7 + 3 H w 8 1 + j P X f R S o 3 I v P D y u K D 3 9 O D H 3 U M + m Y R c P X r 5 f N y H + Z G 4 G S 0 y e A V N V 9 8 1 Q k 0 o Q c D Z b W n M H M x u R G E w y w / k J 9 t m u o O o P b k c s C P S y 5 E x G y L 5 T S 5 Z 7 l v E R 7 / + s S j N P Z O x q e u o l 4 c x G i k c V L S B n 0 g 9 l 4 k Y / F D X A + k E M m X N Z W t z g X q N 0 a Y g 2 h 8 q Q N e q o Y y w b L 3 S 3 K x / y I 3 / t m 0 a K J O E q n l S q m N m L G w v L q G u b l 5 v H n l s m r g 6 P f 5 R d o 1 q J 0 L j U x B a Q d r j Q 7 / P W S 8 F L h u Q w e Y 2 e S d G P W o o H b i V i t v v X 8 a I 9 E Z 5 f e x j f K F 8 + z v x 3 v V r 4 8 + B K U l h Y D q A F Q p 4 n 4 s C L e t i o h X K M D 9 G O W 6 H r S h n z L o f E e c b k 0 t B 7 Q D / Q S u T Y 2 I N r O C 2 d j f L j o x O / o D 8 r n 3 M S t m z 2 H E Z E W y s I m w Z 8 R 4 1 Q z e C 8 / F r P R L l s R o 5 k l + O U 8 C z u H d S T 3 6 W 8 8 J s 7 R Y 9 k w r 6 h O X I C B E b o K C 8 d q y S z R w R Q S E C + e G S 2 p 9 T D X E k d 9 i o x 1 W C z N i W 8 7 s 6 h W / H F A D c z J G v C Z q o d s b L n w y r Z e 6 M x u D W B F m Z 5 u D w / C c y O H Z c K q / g u 8 X m T I i F y T m X q 9 g n t t 3 P z 1 E 1 T e F v / 3 d X 2 L 6 x A n x W 0 J N z E R T Z 9 F S o 9 M K O r V m F j F / m R W k h 4 E J t C f E K a Y p R V j m 5 V h g l 1 U u 4 E 5 c 8 K E i p h a 3 x 6 m w J C G q 9 9 9 m + F 3 I T T E R I 5 i m R m X o 3 u n y 4 Y 3 R q l q H W U y 4 U a k 3 6 o / i 6 U F s p a s d m Y n g + e h g W 8 E y d G Y d f D p b R T L 9 o Z j b z K j o j V T 2 x C Q m c Y c 6 M J O C X D / n m 2 s 4 X E Q n w 7 N K u F q z 4 4 P p p G j k M J 7 G 7 P h R G K Q m J h s 1 M R n f B M 3 W j R R 3 v t d f U 5 O w m D R b Y r 8 o m w q x k 5 l Y a U w r g j 1 G a N Z S m 9 M f j I j Q b Q X L M y g 0 z A V 9 u 5 b a Z y b C I a Z z L 3 g l G O r r B b c K X 5 4 e F J U q a r o X J E S C 3 7 l z F 8 N n P k Y g G E G u R j H W G H Q T V O W U 6 p 3 A y S A j k 6 k W 4 x r 6 x T T i 5 g C H g Q m b j F L O x R w i G c U E M 3 w U K 3 j e x + I 0 H w a G x y k E w h E 9 a M L Y 3 O L i M t w u p y p O Z H k 9 H 7 V a Q 5 q T O C i p 1 U O u e z v n F u l a l m / q B G G r D e P 8 w K Q 4 0 Z 2 n m E s N H P v W R G C n k Z t G X B g u I y M a j J H O X m a G m u P G i g t 3 1 5 3 q / t u B I / X e i R I + k M f Z o Y q Y j H U V F P h B z L V 4 N o L P Z 0 t i n t Z w X n 7 7 X t a h A g 8 M b X / 5 1 C N a 0 6 V M s w k R a D d W X Y q p H q j o X E 3 M x o r S Q r Q 6 m I 1 O n 5 B Y Z e 8 M k S n s V X I q m h P N f d j 8 1 h E r 6 0 1 M 6 T N f k / t p 1 e C d 8 E q Y f M R I S B x S k Z T 2 l v 7 h T Z A r L Y i v x H 4 L 9 + 4 / x N t X 3 0 M 4 4 F O E 0 c 3 0 4 v t k q m 6 d Y 2 k W P t 5 x K A e W n w + L x O 9 m 4 v B M / D w Z l u H a g k x y R S Q s n V b 6 K d 8 J c T D E P i o T w Q R N M / j S i k w 2 r T r e v v X B K V Q c W Q x 6 Z 4 Q Z 3 P j v / / 1 / 4 K + + + E w V 0 q 2 l P E i L w B k P V 4 T x u H M h c 9 i E Q k R z M U R O M N G T M Z p q r a J S r e i M h 2 U 8 u 9 0 D H f m f 1 5 y 4 O i W C z D h m B T X j 1 w t e v H + i q M L F j K R d H G n W d m Q a a h C m 4 T A K Z s 1 Y 4 P h w r b G 1 G p t M Q F / N C p p i / D x T q 2 j S 8 v d 4 7 l F x B z g n J n h 2 + t 5 J u T 9 + z i n + d l a 0 z 4 i / K q b u w W A R 5 / K h a M G g s w S v V o a j n t / f U K 2 d h O C h 7 1 c K m B l 6 g m H 3 Z X W t N P c o P F t J T F / E F k / R c n 8 v X U N p 9 Q L O B N f F h 6 r A 3 k 0 K G D f P H R d u 3 b 6 r N i O L B n 0 q S Z G a h Z G a T i A B m t n Q n U A f 6 + x g R U m 2 B d E 6 9 J O Y + N k J X O 9 K i g N L i c h O t x + c K K u O T Z x A m j I f i v R l e T w v 2 + v q d C L R R E s r e P f d q 9 D c + v V x A b Z U L K j y d 3 M n 8 r Q 4 x m f 7 c 8 K U o s X E 3 K S d T 3 N P r x e S C Z X n T D I V E l P M R L i Y Q d D 9 l u X 8 U N 1 x W z 9 G Q k n V l 5 G t b 8 m 9 s b S f e X k 1 x U w 0 w w j e J 8 H f o F C h E 3 9 z z S U m X E M j n 5 b x b N f a g G Y 1 P / t w q 6 H 1 m M T K V K 8 3 R S B x P J 1 2 l l 6 I R m l Z 6 + H p h o R 5 7 M J I n F M K y b P y G Z q M D L y Y Y D k + o c x k r Y a o m 8 m 1 g M 9 r i f a 2 u T b e l 0 v L Q t h T v S b j q / Q o 9 a o Z V V o O p e b I 5 k t l q K n + o j i P a e w s L C v n s 5 e r W V 5 Z x c c f f Y C R Y X 1 X B E q o U 2 L 7 M o G S H X j a g Y N r 2 s b d Q M K g H R 2 y Z H U v C b M S J n P R l q f J Q b + M C 3 u t c 0 L C C F m k N C e U J f 6 P R P p y s s i I J r h G 9 u D x o m i K O h 4 8 E M b I 9 c n 5 b C r l 6 N y Z W f G P d I Y q i + b j j i P t O I Q l H 2 w z Z n Z X M s H f Y e F l J / A + f l 5 1 K n + k G X W k o a / 5 1 W 0 1 B F u i e + 9 N l Z A S Y c N 1 L A o f R u a Y t c 3 f + n i m q C p q T d A 8 o x D n + C t h b o B z 8 Y Y w 6 k Z a B J c w B Q M C e q c l r i X p n 3 l f B N S 4 m H X X l p 3 7 z E s w g 4 X r j B R + Z H S a 7 C R 6 b u r A x X j + z g 2 5 L 7 Z x M 3 3 n q W A W L m F Q v 6 M k w 1 j v W q l M G g p 4 4 / K b D f O Z v 9 c O 7 G d h b Q p D t P / k L w y 7 E M e l q T T O 9 A v x y Q j G c t s i O p o n r h 2 Y P s S m J d w N w e w 4 4 3 L q 3 6 P J t y W 2 c z u 8 J V L v M G l t h W I q Y Q q u Y z C b m 6 F q h p b v b 5 d w b z s h z 0 s q j G w l k m 4 g o 3 J N i H 4 W n X Z i O 6 t h t x T G x N n 3 1 A 4 i 5 6 a C u P b 9 b e w l U q r t F j c 2 Y w o T U Z T v t V t z a 4 e 0 f P a h a A m W 8 z c t k L a A 2 Q Z v T 5 R V i J s + G 8 H E 1 l T 9 8 M w H 3 v t H 0 0 X R E J o S N D S p O D 4 x G X + G 6 A m m K D J M z + y D q n A E 3 3 + 4 p Q s I M s F 1 8 U s + F Q a k x m V A g F s K t Q Z H S C d n h v U 1 J B M 0 A S k s d j K a i h B a T X 1 q K w 4 Z T W 4 u K / A v m 6 t w R 0 s e Z 7 0 U 0 V w y 0 j x G F I g e t x 4 l L d T 0 v 4 M i A K y C 0 I R 1 6 c b M y X w p P t S V E 1 k M u O 1 Y T d 1 W W 9 8 / u L 6 B v / v d 3 z d F 5 1 p R 5 6 T M z a k + e f 1 9 j V S c e Z F Y M 0 Y J / V M x 1 U 7 K c + s E U G q Z P e W O C j r 8 p g Q n c 1 W R F K m Y E B N g R M 7 p V L 5 R K x H 0 A j K o W w i P y b q F v J i J h i T k 4 u 7 v / + 0 m L s 3 0 Y 2 x 4 Q N 3 r d 2 s R n O / L q J 1 B W r V Q O z A a N + z L q 5 A 6 6 4 T M M n I r G E q m R o l 6 q 6 K N V k U n a v B i A D k 0 d 6 J 1 1 k L i d / S + C y E 1 F 8 1 l Z h M w 6 n Z l v K y 0 C + e D k T a a o R t J O 1 K i i a h h y P h n B 4 8 W j i f M e i 7 O N Z N j H R a y 4 f 1 T E D E D f T B Y V V q U A s 1 V F 9 O s W o L Z u q C k F W U c 8 m q j v I m A n j h L K r m x V s V Q 3 0 9 y T c K E o m / G P e + q 9 9 q j e S d / F i e + c A 0 1 O y a O t 5 u Z 2 h U s z 2 / g y Z 0 N f P D u R 2 2 Z q V j N i M O r p 8 x w O 8 e F p a U D W e J e Z 4 O g I 0 J 0 V m Y i e t U i r W B 0 x 2 o O 0 U w Z D Q T R 7 5 0 U T e P C j y J h 2 T P 8 q K A k c 9 o q S K d T + P 0 / / h P + / a s v 1 f r T + v q G H M v i o z d P q t w + c + K n Q 3 l h D J l a w 5 / q B r a E Z h Y H m Y m o l k t 6 T l 8 L G N a m I C h U 9 O Y v d R E V r c x E e L T D U 5 4 Y U r + 3 4 c A D 0 T 7 U w J P R C p 6 I N i I z E e Z 8 x C o 3 V Y a 7 z X U T Y 3 2 r K t 2 J m u m o z E Q G p T A 4 M 1 C E B 1 l V G G o 1 C e m 3 M l 2 I Z j t N w k L F j q C D 7 c q E 8 Y w x j V V W V E 1 d W p i J 7 a b r d X 2 8 a A a / N c 4 g Q 2 9 E o w c l d D C Y w l c v l K F 8 7 i q m f C L p x T 5 d T d 3 F 6 v w e 3 n v z E 9 X E v x 3 i h T X V h 6 F a 1 / c u e u v N K w c Y j y v i J l i 9 a Q U 1 C B c t j w P W u D B S x u h d K 6 j + 3 x i J K f + J J f Z s S 9 Y O j J L l 8 9 z i P 4 N s N o N U O o 0 n T 5 / i 5 5 s 3 8 Y 9 / + C M + / / w 3 + O K L z / C 7 v / 4 r z J w 8 g V u 3 b u H x 4 g a i J 6 8 i V h 3 E j + t R j E X q C D r l I t R a V H f Q / 2 h N O C Z T t Y K J o W S 6 d l 1 W T T i q b u X P H Y Z E z o a L o x W V 7 0 b T i F n 5 g w F x 6 d V l 1 F W d 1 U r u R 2 V a s g a r X M 8 j l i m J h m E 3 W n W K I 4 F X F H V m k M m x b V g d E 6 E C b q 0 3 a 2 F + x v T 9 d D I X b 0 g E m a o B q 6 z K N e i t F D S b C 1 E 3 k 5 G 5 o R 1 w a 0 M 0 u v z n M B q Z 9 L v 0 / v C d Q J P P J v S 4 k f F g N + c U 7 S t j + q J M P u Z W f T D N 7 r D 6 J G 1 l H y O 1 r q m W U U x e f e e d t 1 V m N V N w z C 0 e 9 w p L + x p q Z 6 6 u S i / 6 o s 2 L c k t C H E x V Y Q h V h W 5 F S 5 l k w D q p 4 0 z a R q o s t r o + S T 8 s O 8 Q X K G E 4 o J 9 o J 1 s T 2 i 6 j Z G t m I q Z E 9 X k a n W f Z H 2 5 x Z U U t 2 H I D g L 2 9 O M 6 c n s X 4 2 L D 4 g D 5 4 x Q 8 M h 6 N K U 9 v t u v b J 5 T J C 5 C J w h A n 0 D b m F S Z x e m W x G t b p r K P p O j H i e E 1 O q W j b M E E p Q G U + 9 I 6 o + K n T + G S 5 n d E / 3 l x r T r 9 V d M j 9 e O M U A J L E d B X N c c p D f p s / E t a t C N Y F Y 8 Y k y Z 0 s V H 1 L Z Y S S y I 5 i I b u N U f 7 / M k T l L v Y H m J N O C u B + x C y U V h H L J G F F z Z 4 Q / A m 2 q E 8 w 7 2 8 o + E g b M w N 1 S n 8 H 2 A y H n k D L B W d P E x q V H B Z O h T Z e C R u I L Y y h m A L 8 x x u x m f S D Z S v f 3 v / + D 2 i P 1 T d E 8 3 J i Y 6 U N s X v j x x x + q P V R p 4 2 7 n n m D E d w H f f 3 8 N l y 9 f U B n c 6 v s G s 8 y L e X G y v 6 L W U + h k 0 9 c x 1 y J M U 6 D V D O w E r q f M x 1 c R 8 s a R z p 1 V / S r i h W U V 9 d l I X B Z b P Y F c Y R g f n 5 T f y T 8 R 8 6 p h P x O m L U 5 t t L 6 x i c 3 N T R U S N / v S u U W F s I j O H A N m O T R g T o M N Z d V e S 3 + t G o m 0 8 Y N a w W w D F e 0 0 m Y l Q z r h I X H e j i P O O m G f c J Y O o i O a 3 1 e 3 Q D m H W w 8 B g B D N O T B S q S e w U m w V O v h Q W v 7 G C y c C l n u f D C p p 5 D L K o J p 2 i X V M l B / q C 7 O d h V + U 6 O f H L W j P B 0 8 K E 1 F Q U 3 k W Z q 9 b M f 6 Z m 7 a W u Y E Q 0 a m v C c C / g o v 6 s C F u z H V o e / h f H U O 9 M 5 U U i M F q l v 6 a 6 J h N x I 2 a W P d S E + k m I P M 6 N 0 q 5 e v a o + l 8 1 m 8 c O P 1 1 U v v H f e f F N J 3 E 2 R J k w z m R V G M k G / 4 N 6 m U z H u W K g x s B v y W S 6 u d g I X f P n u X k 7 M k 2 Q a o 5 F 5 / Q 0 B 6 3 P Y o 4 H g 1 j Y 7 q U m c 7 o + q K B f B U n x m w R N C l h h 0 n U I s n s C t 2 3 f w 5 p U 3 E I 2 E R d v q g Y S 2 7 Z i F G P S 0 I g v k / q i V W D Z P w m l m u s 7 g A q Q N o p 2 s z R p l L M l M Z j S K G 3 G z Z 1 5 r Z s T z x m r + R z W P j E x y z 6 x i 0 Y G d T E B M q R A u D R 8 t c 5 6 g X 2 j u w m + 2 H k v I O Q f D 3 d o C 6 A K V 9 L a w c R + O w E H b n c W o Q 9 4 r K r B x F K S L L E D V c w O Z o V G t M o p s x 9 0 t z 4 t j K N Y / 5 Y R A A i K h W w R F E y r V K v 7 0 z / 8 i / s W n q p s o t / t X W 1 W G g k p S M 6 O B z q Y 5 w O 3 A N C J q G 3 Y h 4 8 o 9 V / D 5 6 d a f v b d t F 2 1 0 E 6 W y B 2 6 X L m U 6 I Z 4 b g t M 2 J i Z V 4 3 e 3 c g + F o a h 1 x R S x z + L J 3 B N V c z U 4 O I B g g J u v 6 T 6 K d W e O X t E r I 5 k o q 7 W V l t 8 Q o m b 7 Y h N M 4 T k 9 e H S z 5 j j 4 a d W F i b C + T h f 2 1 c W E 1 P c q P g 5 o j r E v R F X u k b 5 f L O 8 U y 8 W D N 8 Z 7 G 9 O 5 z Z / h 9 j d + v C z + Y a 4 Y E h H Y h / N D v f X 6 e L j j V P 4 0 1 7 w u j 7 R x r A W M O L 8 w h u K q 9 w f T J e T E s a n K R A e 7 1 D 6 w / I L a a 2 J i H L d v 3 8 W 7 7 1 2 F 3 9 g 1 j u s 4 z B f r F Z T c d D a 9 I o W 4 6 Z i Z M c H o j 9 t 1 Q 4 i + + 7 l i m V H x A b y i + X w 4 G W 2 + Z j J J u V L G h p h 3 d + / e F / P u H U T C w k j G + w 6 n S 5 X K H x d c t D 0 o B g 6 C f l i T Z j L A T q y a 0 6 O C K D S F u S 7 D b I J u A u 1 5 g J p h X s w h l j y Q E W 6 v O 8 X c b 0 + E 3 c D 8 u 3 V h J u b R 0 f 1 p j V q y 5 2 C r G d c K J h n n K j E k y 5 v G E W B x 5 w o + m Y E K v w d l T A 4 D 3 Y k r c v 0 M t H T T 7 h Q i L 4 y h C O a 5 9 Y l J t i K S Z t I w h d q B + w O p J v l r a 5 i Z m d G j g M Z V d i v F 6 B W c q H s 7 a Q w G G + Z d O 7 C / w V o i g r M i x T o J 1 + 2 d b d V J q b 8 v K g z 6 / G 0 p d g I y U 5 A 6 o a z S X 1 o I i 6 a j M C T D 2 V y o r s i Q N W 3 p 8 g t C 5 K V I a 0 3 9 7 k p c U 1 W 0 j J o y u m t u p H A Y m B 3 O M L y Z A 6 n 8 4 V o Z + W I Z 6 Z K G f r E 6 2 M D z M C y v r G B q c t K w E B g S 1 x f p V c 6 m H O r F n 2 M 4 v Z f 9 p b a S l R c X N m f l I 5 m J c N S 6 3 w V D 4 0 N D Q 3 j r r b e a Q u p P x Q d 4 V m b i x L C i d S z c 3 B a 5 H Q L O Q Z m I z o t 1 n K T V 1 X X 4 3 M 5 f h J m I m t j n 7 f y v Z j S P J w M Z 9 M M I 1 p p x Q f V F M R N B p R E R J i p V s + I f l 5 C p 3 M R K + h Z 2 s t 0 F m A l q A j 6 s v g 3 v M F t 2 w a 3 Z E H U L 4 b Y s n 3 Q C y 3 k I + j h k J m b p m / m B Z C w r 2 G q B y y D c o 9 g K M h P z M 7 u B Q o S F n i + M o V Y S D m V + E a P c X e E Y 4 I r 3 s + K 6 q G W m u 7 D h Z D c 4 7 B 7 E 8 w 5 x P D v / Z q l E c 2 9 D T I / e 7 P B f A j T 3 r N A 3 a 3 O q A k g u 9 E a M A M r z h s p y J x W 1 g G H 5 e R F 8 X P P Z y s 0 h 5 G n U Z 5 X r 4 g O h u w / H 6 6 a f w h Q g c 7 c O g k z K n D o G W d x e b i h w e F i f Q a 5 I p H m e G f w y w a U D a 9 J 0 v L i C A e 8 s v N p B 2 m A Q r B t I 2 q T v F 8 Z Q H P u v 5 9 3 7 c 3 B w K r p A P p y T + e u 1 J q U T u N 5 w f q i s z A g z K 7 s V L L X v c 0 9 h x H d W J l S f y E 5 g z h 3 X l P z e 4 w m I n i C S t V u A w n p 5 T J L l l j p P d v W y 7 Y n w 8 / e X u J U M d 9 X Y y b l V 9 E 1 V L 8 s x z i v X / R h V p d 9 U q e v d q W I F f T M 1 w u + I C M G 1 1 y z 8 P s 8 1 J 8 6 / a Y Y x c m t F t n h 4 1 Y A V q e T B J j K a Q 2 + S S r C 1 d c R X x 3 J q U 0 x T X S u x T 6 G Z O W G F 1 9 G d 9 p h V z 9 0 V X x h D E U x T Y f Y C c d R 5 p h 3 7 r G C a i p k w y s Y h 7 c D O q 3 v Z A V U S w j o n t i d u B y a U M v P 9 9 K k Z Z U r 8 U m B g o R v Y f n g / x 0 + Y 7 8 9 P P c p 3 e R 7 a v B U k e h I 5 y z I G u c A q F h N N c P p J q 2 J G U 7 u o m i g 5 F n Y c r N i N t t n T i 7 g n f h 7 P q y f K N o I O T I C 1 4 s x Q F f l m h d w V / Q O N v Y m Z E X 9 7 Y w + l W k 6 E w Q I 2 s g + E A V b F J 9 + R M d 6 S i V 8 y P m n b L 9 2 w g l u e s g 6 r E 1 i + X 6 k 5 X i x D E Z x m h k G L R n Z u L 1 A 9 p H v z Z T v i 5 3 U n Z v o a k s f s t m p F K j c o Z t y U W l 9 g f c / B 0 o Y G 4 v E 4 1 t Z X 1 T r a L 4 m q p U q 3 E + g f U I u x / G E q 2 r l 9 9 L O C Q Q K z L F x z 6 g K J 5 t n b k 2 X V b 4 H r f R 5 H G T s i 5 U u q H q c B V T g p 1 2 m C 5 h G r m e 9 u O j E h f p 4 Z U u f m A C Z U Z n k L A z F D w r R y u o F V 0 N w / i m C G x b 2 t N K I B P Z O e j V K 5 a U O m H B M z r + F L c 6 2 R F L q Z f S S / 0 f w j 7 L H B H M F W x A o L y u 9 a z 9 7 B Q C j + 4 h h q R C 7 m 6 m R J L Y T R J D i K V G c S a i 9 R l m 5 4 a 6 y M p 3 t 6 z h b B 3 n k m K l U X k v k B G f g T w u j c C U N X 4 Z 2 Q L + T w 7 b f f 4 5 0 r l + E 9 p j / Y K x y O 3 t e j q H 2 L z 0 G T W 8 H M B H M x l X 4 N g 2 X d r I U + P 4 s 9 M 0 h X d 4 0 j o i n c J 4 T R g s Y r H Z w G a l I 2 5 7 E y U e v 6 4 o 4 I X y u Y B d M L 6 Z g f o V Z h p s R I R C 9 p 7 w Q u n x R K D e G Y K e 8 Y z 3 R 4 j a S E b E t w o t / T 2 C d s T 3 y w F 8 Z Q l E B m d j Y r N q u t B n I X l K t p l R 3 x r O A E m k V 3 t O e Z e 9 f n O o N s / h Q m g h P 4 Y K r c p M U 6 I V t I q L 7 k j u f U 6 6 8 T q H X M N K X D w I p l l q + c i e o 1 P M 8 L 1 E T W x W E S / 2 E R L y u 4 6 O 1 z 6 R U C V q H P 8 g 5 q t 8 P Q G g z o p X U b E 2 H N M n e 7 P Q e P S x c I E 8 H L G A 2 c x 4 D 3 p J i q B 7 v x 6 p e n 3 1 t A t T 5 r I G R o 5 l 3 D Z W n A p r Z M M v H s V N o j 2 G 2 G b Z 7 Y H f b n V R d S o i F a 1 W o 7 M B M h U 9 l R A Q n a 6 M 8 C D h W l + F x M Z k U I l Q m t P p c X J 6 L N W 4 F 2 A l N M y u U c M t j A + N k g C r n D w t n H x 1 E z J T g 2 M 1 F j Q z r L u D K 0 3 8 s 4 d 4 L V T D N h C Z S 1 R S P x 1 Y Y R H x t c 6 m D 2 y u 0 1 J / 5 t r j e t z s y E 8 1 0 6 N n U C F 3 N N x L J W o c f s G R e 8 j p C Y x 4 2 N 9 0 w M e s X c D 1 x W z 1 u T d 0 3 m H x c z t H U 4 w + 4 G Q 7 3 Q h V 2 C V Z U s N u O P n h / P Y c y n b 1 f Z F Z Y r Z J 2 S u X 3 I c b A Y d + B E p L L / m z y T a s I h P k A 3 J O j A V v R J 4 M J z I p 6 G K 9 e H 2 d l f I i i h L 8 o S n D z r 6 U n M L J q k l u A u i y 6 Z a E b W W L B n F 4 f b C u 6 z V D M y N V h m w J B 6 a 9 a 6 T h x M o u 1 8 D 2 R I 6 / v s C s V N F b q h W u d u 7 L W m 4 I 9 1 g d R a v N k J L J 8 5 T s 1 Z N l e A z + v B g y 0 b p v v 2 U H G m U M i X M O Q 7 b X x C 5 j x 9 y 3 j G 0 e Z a U 1 i s l e m O / q d 1 H m h h 0 X V p h x e m o U x w B Z x 3 M B S o 4 s G a D 7 H i 4 S a W F e x G d J i E b A U d Y D I i 2 0 v 5 P Q + b C J Q c x d K A w 8 A o D j + b T M T x 4 P Y i l m 4 n 1 S 4 e z 8 J M d a Y 9 y f c 1 p 5 h 2 7 P D q 8 C j N R G Z i P i K r T 7 9 b c i u N y k l k e c a D b e d + O f Y 4 G 6 z I D F 4 e K a p m N 6 0 w m Y n g h t X V U l H 5 Q 3 x U R Y p X i n l 5 y H P L 5 t G t 4 G d Z i m K C Z m W k h 2 U 3 L j 9 Y m Y m L q F Y / m K 0 F D o N e U 3 U 0 J D K i Q e R 3 M 8 J U p y N i l t c Y m B A h 7 G n s T G K W / J s I u 8 c w 4 N a Z q T W S x 4 J Q C h Q G Q 0 y w N X M n v H C G I s j t 2 x k 9 S X Y l 5 k H 8 C E z F K D L L n 4 8 C 5 o O x 8 K 1 Q v 6 n 6 b 6 f L 2 8 Y 7 u t Q x a 7 T a w c w m z 1 f S 2 N n a w 9 3 v t v D W q f f w F 7 / 9 F J F o 7 + X h J s y G K v y b L g d U R g P 9 w 7 k 9 N 5 7 E n K J B 7 b i / r b c n C 4 r 9 P y N E M R X I K I n I Z N O z f W n 4 t R w i z p z K o A g 5 0 6 i U 2 e X 0 a J K 8 X t M 1 C G F 3 H p K 1 X S m p z H c u 2 j L D n 1 t / H g W c 7 9 Y N 0 a y L t p 3 Q q f V a J + S K d X B X I D c K 8 G i k K R p u N t H c D m G h h l D I G Z X K R M D Z p 7 e Q N m E h h b I I m 0 o 5 j 1 y + I M z W E E 6 d k m O J F 2 7 y t c N 7 J 4 r i 2 I l Z 0 Y m 9 W 6 6 Q t V B m d 5 z D Q G 1 G y U M p s 5 a 9 b R z V h 3 r I c 0 o m w I c 1 0 Q S U 9 q 2 g J F v L 3 F b S N r a 3 h + Q y c O H 8 e Q Q C R / N v d F A T e c E G J c v C N D O R n F x b F a m y H 2 6 n a E 4 H d 4 E A + r 1 l M S 2 9 q k T 9 8 J S j 7 m B P C b M q l 7 4 Q m Y J J t O z P o a M O z d 0 9 8 E G m 4 3 d 5 3 T T B e u k e Z Q X X 8 u i 3 0 g c 5 S m 8 P M m G 3 f o b t 8 G j L j l P 9 R S U A r C g 6 0 k I E d Q T s o + o 1 1 5 5 8 w k j J 4 o b S X K w m 5 v o j w S v k b 7 N B D P t F m F f M E V I b f d v k I e N q t s R u x U v R U K 2 4 v u x G v F Q R u / v g B b Y D b 6 6 X j 9 L P e L K r r 0 V U j c 2 i T Q T F k a z Y 5 D d l v r y u X a R K m 9 j N P V U M V C j r q + a m Y 1 o U D X D v x i I u X b 6 M a N + A M s u o Y U x 0 a 5 5 C D V S 3 O 7 G e 9 S u z E 9 U i I i 6 9 n I P n D 4 u m Y W + E a q W A f g 9 T c 8 q K m X q G M A P N T o f 8 D k 1 F 3 W T U H 6 r 5 p T C D e R 8 k C F b v s j O s / v B 3 Z S b C D E r o L b u 6 f 7 Y V j K j S V K X f f N R G O V y r P A o z b W Y f Y i g o E o m C o 4 U 4 X P C h Z m P D G B l d Y R 6 P I 6 Q Y I + o Z x 3 Z u D l v Z J 8 Y n O e d 6 R y j 9 G a s b Z A z V M 6 E 5 C q S q C C T 5 L 0 / X p Q 1 e C Y a i w L y 3 7 l e l H b 2 A I f j D V s x p f 3 N B 7 7 S x 8 u 7 Q G g z A b j Y B r R 9 e L a Q S b v 1 O v z D U F g q 1 j B q s 3 e K i M B H D z 6 z j c a B U L K N e d M H l s p x D i N M k X B K d g 2 a T Q X w E j 1 V k I p e S D A 8 7 c S J a U 2 U n m q 0 q D N P 5 4 u 1 q c d G E P m n 6 + X V m 0 Y S R r b 9 N h u V 7 u i 9 3 c J I p Z f m w + k G H g T V H r E K l / 2 Q S J 7 u 6 s q b p K D C b h + p y v 3 c w l W m k j c X Q D l y g X U 3 f 1 q P B 1 S c y n w 9 g E 1 + 0 C R V 9 T L P 1 D b V o y + 1 L G Z R Y k e / R B Q i 4 G h k V R G h / m v X g W S s q M p 6 d M m h e C Y Y i G K z w a W J a M X T V A z o 1 H z Q R F 2 a a C F d F E h k H D I z 5 L q r Q q B n t 4 s 7 i 6 Y J X m X 9 W 7 B S 5 A i 4 D L t q p V C r B 5 i q q T a R X V 5 c O J K Q S L C b U N A 8 W 0 y F s F w J K a 7 F J K T c V M E O u p H k y x z 4 j G u Z Y K 3 h + l s G b G o f n M o M f 7 B h r 1 Y 7 d Q I l q q n K a e m Y 3 p M O g m 4 V 6 U W Y s X R U L w q n K y 0 d 7 J H K C T S Z 5 y U y i 5 e Y D 5 u J w L 2 C O X a / g O p c 1 y O D 1 V r G w u 6 Y P t g F T Q 3 N j 7 X a w f F S h Z P w 8 k 5 7 r I u D y B k N a U Z X x Y e Z I A z Q R s 6 8 O Q x F 3 N j W E a V v 0 g C E x B 1 r N v l I l K 5 p J j 1 i x 7 5 2 J f C W x v 3 N 8 y l J o R l w Y 4 k b I V O E B k c A H 8 5 v K p T K + + e e 7 G J s a w F 5 l H q 7 + s n w 2 p Y i T n V + 5 J x X B d e q 9 A l f T 6 2 3 9 M R O m e U j / S B G 8 B W z Q Q g b S i + h 4 / S 0 3 e A S o y J S x H q N 2 h O f r U k G O 6 d 2 C u o G M n C w 6 s Z Q W X y 7 g w N v j + b b l H 9 3 S o l Q 0 V 9 C I N L Z Q b R e w z 1 4 v k V y a a 2 u Z e 8 a r B r w + M c 3 q z X T k l P n l g m 8 7 M O B k B V u R c d 2 U l s y g T w R q 9 S C b 1 M V 0 d 9 t E 8 7 d c 6 C v F U N m i h p 1 y 5 0 m y g j Q S s 2 Q e M z 9 r u z C n G o / w H u l A m 6 D N b E b r m L / V 6 k / R 0 m S f i F E / 9 2 J q n n i W a I S i P m G o Q b j c T h n c r P h 7 K + p j f d E o Q q E Q 1 t Y 3 s L C 4 i t 1 0 G S c j I t 2 F Y N W j A 0 O 0 B h u Y I a 4 0 k W G q 0 I T T G 7 P 0 T o S t U H 6 V m K g s d 9 j v a i r a j Q 5 7 I l t G L F X B a q K 5 p 5 3 5 / O 6 G Q 8 a s o u 6 F 2 p X C w 2 R C C q 2 0 m M c 0 m Z h q Q 0 Z l c K U V + v q R 9 f 7 b j 0 U 7 8 J O d 1 o N M 0 A d t t 2 M i f a N q 1 Y O 5 3 f m m X 2 R b N K e R f 9 g K b r D Q i o Z J x w S A g / e n N L g 8 F m L i l 4 l m 0 h v r y F y + z B 0 M W 8 E F y 2 G P 3 k K 3 V Q 2 3 A y f b h p I 4 / H f F / 9 L b j Y V d I 0 g W X K q 1 r 0 0 c U Q 7 W R u 6 + e s 8 E d 4 7 n F p Y m G E 3 i K j 5 t f j q w u W p c v m u H z x 5 R 2 c l 2 z Y Z M K o d A k I 6 + X b 7 r V c W H C j J r m i e E n L 0 P p + U Q v 0 e T q S i M y A Y z m b R I P 7 m X U r G k t B m D A B Q G 9 I W o o U j 4 f N 6 K T u b g k S C / q 5 / f J R r H h Y W E R 7 S o 3 k V p O K x 3 B J r b E S H G N a + k Q x U i c j m D v f 1 Y 3 M f e 3 W S k G s P y q M m 9 a z L W D 0 R 4 i f M v o P 9 C 3 z N d 2 o a T Q s F S E s P z R H 1 1 + Y 5 D E T / B q G M v 4 N Q f N v / F W l b m r B H + J h i x G / B O I 5 W t w e O P Y X d H / N V A I 2 2 q p j H k b x M r p l m g c h K t u 8 8 T z E 5 n u T u z / V d T D o T d 7 V 0 R H u d W Q m o 3 F E F D j L 8 i I L H F R U s Z A r E r m M D K v t V W 0 F 7 W G 8 i X h Z E e q o F v h b 9 l 9 3 g u F m 9 n d W m 9 W 9 K r S p 0 2 D / p 8 z D w / j Y k T Q y g W y k g m d U L q s y R E c u L p h 1 l D q K y n 8 X n F X I p E M D g 4 q H Z U D A Q C G B w Y E B t f N A Y c q k e 7 X X M j l c 7 j 8 Z M n W N v Y U O 3 G O p k l r S C h s z M S P 2 9 q D x O t r z e S u v a 5 O F L G h Z G a + I t p P e B Q r e J k K I V z w 9 y U L Y e I u 6 x 6 0 7 F / g 9 0 o 4 O M O E w Q / W y x 3 9 o P c W n P y q 9 n S S w V U 6 A u 6 d Q F G f 4 p O f T s / l I R N z c c M b i a h c t + r T q A 5 p v + 1 o c 8 9 o b Y e D T j 7 5 T 7 Z E V e v w S o a D S 1 N u M s h 0 f 5 O e O R 6 r K A l Y f Y x N 0 F h w D 1 2 R e q h X O k u 3 D h u J l 4 5 h r q 9 7 o K 7 7 s J u o V W K H A S j f Z p o G z O g w I x m z a 5 v j r W T Y Z p / T V V h W k E n l p N s B T V i y F X D 9 8 t u R F x X l O l n V m 1 6 t J C S 8 r l M Q Z h d F 5 v s L m q C H Y 1 2 5 b f M 7 S J Z s n 6 Y e G U j T 3 Z 0 Y q k / t z A 9 c / o 0 x k d H 4 f F 4 1 G 9 k e 8 g R 5 I K j C u N W u B l b c 6 Y D X 5 t m J X u N c x E 4 7 M g q Q u a D 0 M Q c J O M 3 N l f j O m D z u C h m t T D 4 j h B 6 K y K e E Y w F L s i I N C + 2 s / W x 1 e x u Q D e H 5 R / j d Q O Z k q 5 x 6 N O 4 n Q W l K V n D R g H Z i q q Y 8 F H X h N p V 3 m 9 J d N 2 O F + A 1 l F K Y a 1 J W m 1 a e e o v 9 c L f p Z 7 K b W z i Q Y c 4 t c 7 j 0 c F i 5 v U u r y b X r 9 9 / u j l 8 6 f h D C 7 r Z x Q C s Y l q Y Z N u C Z M Y 5 w n c k p R P Q m R n z n l R R r o P 0 t M 6 z N J j J q m 8 + 6 U 7 6 v b 5 e T r G z C J a b P 2 U v T u H t t W W m W i i H 5 G I p W 6 0 n W 0 8 s L u 1 z P 8 W G D V x i r J h q h G + h z W f P y r H 4 Z f T F T a A Q 9 p Z Y 1 I P 2 5 a t G s i F q / e J q F r Y J G 7 t D 4 q 4 N m n w m a z G Q k Z l q T m S p i 5 u 4 W 9 D o i P r I l 6 u G S 6 q z a D r V K Q 6 q v p e + o c z e E X x 1 F 8 d V Y s z Y e P h h 8 I r g w G 3 A f z B g f j n p F s + j j H 5 E 5 3 E 0 e T M l y l 3 V h 6 f c E l I n Y 5 5 l U l Q e J 4 r q q 5 S L o V 5 s C Y a q P 5 q 4 5 p 2 0 u R l C s 6 v T 6 S j I U B / D m k g 9 J I d 7 D Q K V B r T T k b e 5 D z d S d n K h s 5 p O Z 5 g F B D U W / q B 3 M p i D W I W P v 6 z H / J c w O X s X 0 + C l k M z n s 5 u e V 3 7 a R f 4 D t 0 p x M v m 4 K E m S m w 7 o U H Q b a 7 Z S K G f H B u o F M w A A G 4 X A 2 f E J q G j O a 6 G w J w N A 3 Y 6 o R T T D 6 S N 1 A h u 3 0 G X b N N a O i G + t r 2 C z f R B l F Z a Y 9 2 n b K u I t P 6 m U y b n v B S K a j D 1 S q 5 o X w x x Q x W 8 G A R 6 W q C 6 6 j N O a k N Z G J 6 + Z b r p L C 8 N A A Y s Z r E w 7 x 9 c K B q A g e u X 5 7 R f y f P l V 5 Q I S d e j Y F 3 Q k 2 T S U Y M W 4 I G 6 v 0 1 L G Z d a P f q 1 / r K 8 l Q R E 3 8 k q V Y + 6 h M r x i W A W G C 6 V j g k g y D P h B 0 p B 3 o r E G 4 k + J 9 I Q h r M i R B j X n + / F n c / n F R b U n K y B a l K o c 8 X 2 G d l f 2 A 6 U U w Q K H M s 3 Z i 9 h A E / H 7 V n 7 D b d 0 l A a k 3 r 4 D y r H M H W H D q 7 g 0 1 c e q d Q B h X Y / 6 4 d e F 2 p Z A p D Q 3 q 5 u 1 Y 5 h R M i z c 8 N V + A x h p i m L a t n 2 X + j F S x B 3 8 o 9 F u Z Z V e P U i k L 1 Y E + I w 8 B K g H C f s T R R y 6 s Q v D f Q 3 H S F g i i A c f W 8 b G s I L b b S d h k F n a 3 j y X H o B L + z Y U 2 8 s g y l U H c g U x G z y n h 5 H H D j N I K + k I l y v b t / x k Y u q 6 m D F B o J R / G 3 X / w 9 7 v 4 o p l 9 J N 1 m 4 8 P f W W A A B F 8 2 / e p P p x V A q n W 8 e J + E f B y y U 2 4 0 x 1 N / d B G y G s L p 8 X u 2 N R Q e c 0 l V + n 4 G G o 5 q j 1 C D s v 8 A 0 J W a N m A g x d U v m J h Q O o W C L Y X n r I w x 1 y H F k c C b X x i / U x Z F o D D l v W B u W v 0 z z 0 U m S A Y a Q q 8 t O 8 h 2 w u x e T 2 2 0 e 6 7 p x 3 b w H s 1 i S 4 f W Q b R K e + k G z 8 a j Y z T e 0 + C v N U N s i Y R 9 v + m R S G 7 b 7 U U H T j 3 B q D U f U a e t u 6 j D x t l N 3 W r / P i 4 A n j E Q 8 o 5 z 2 W o 1 7 X Z F e G x k Q J m h S 0 H y z H j s O G B 0 s 5 A s q 6 6 A X U K F V K 0 X Y 6 7 r J z I a Q y s T r M W x N Z E q 7 K j W H G o S + z G b 2 s R C h T p h M 2 e L y B M F d P y r l E U x E D v o q V k S j U T y d n 1 d B E D 7 s l j 6 G v N 5 C L Q u / Y w B e R x D j Y l E w B H 4 c I V R 0 H L Q S V n f 1 a z u 4 V 5 Y N L n s j r H 4 Y O o 3 f e K D x m 6 + 2 h h J w P 9 t i h x w y R q k O A + d k J W H f 3 4 n P L Q P Y a W s Y 1 h m x a Q j z 1 s z u S K 1 g 8 / 9 P f / M p t p 4 W k E l n 5 f z i T F t o K V P a w l r + u j x j 1 E z M q 9 a 8 s m P C T / M v r + H G Y g G 7 O T v 2 2 k b Q D M h N p y p + M X e O p x V X M 3 c Q L 6 7 J s 8 Y Y 0 H w y F 8 f p s 6 6 s r C o f j 5 t u h M X H m P K J e d 5 + y P Y x O z M j J m x S B E M N 9 + Z v I B 3 X C Z G 9 + k q 2 A o K e Q f F F W J f U e 0 C q F Y t z K a G L 5 v s O e G x q 0 Z 2 B G E Z l j w v W r L U D N 9 g 2 8 R o w l B 2 2 F n + G 4 H r D W v b u / i J j N 0 x G a k p D u T W f T N h J 4 + h B M A W J a z V n V E J n Z w T 8 Q b z 3 7 n t Y e Z J Q q + R c 5 2 F u 1 2 b h N k p C e I O O c 2 J u H T z H c f w o K / o D Y l 6 e c C O 7 u 6 i 2 1 m w F s 9 k f b O s a k 6 Z u u z 2 T D k O q t C 3 X 2 d k i G P T N w u e M q H s p 2 v p g Z 9 m N 0 J l N f q / W 5 p p a E Y 6 E s b h 9 H 5 F B L 4 J R L 4 p 7 L p V b y e A P y 0 q s Y 8 T n f N A S o G 9 k r r m p h / H + V n Y O S 8 m b W E 7 d x F z s H k Z O M s L Z O A f X t S a H P O i P B L G R 4 J w 8 O 8 m 3 L r q v Z x r r W q 9 E P d R h u D C W x Z j / o N R i + y b a 2 m H X u A z i 8 a S x F W w e z 8 4 + 7 M k 3 f c j m W 5 z c x a U l J M s b 8 A w M w u 9 J y D U 0 C D H i O I m g U w + 9 E / S t O B G H J b a S S I j D 7 m d u e R P 2 w C g G x W J h k i a l c s B d a 9 a s x i k a 5 1 T / q u e d Q A K M O E d V c 3 2 d b O X 8 3 C Y o O g S b Z k f Q H 8 C d l a K 8 D m P S U Y c 9 1 P i 9 W l I 8 I K P T L n 2 4 M v e 1 F b g t / q u J n f y 8 8 m t d 9 a A K X D w L W M + U L G 6 D m + H 5 3 c 1 t l B m 9 6 / c 2 N s K b 2 6 p i Z p B L G y 2 M Z R m 2 X q D v r W v c q 4 w 9 c z i J V 1 5 D E f f X / S h Y G m + Y G P d d U r l 5 D O G a k 3 9 c P N r R F D M R T D s 5 D I p g y m X 4 6 h E x g c o o V 5 p N O 5 e x r S R h E n Q 7 m J F B Z j 2 Q 6 d S i b F m v x m 2 O f N W R r T R a c 5 2 a E r 8 l U I R W z W I 4 w E z w a k c z t U E t h 9 8 X F 7 W D n i H x P R v V y J P j U 4 j 2 h 7 B e 6 M e j m B + z o y F M a j V h p h q K d T 3 l i y A z s d 3 h d u Y h 1 g r X s V 1 8 g F S t e W H d B P v 0 B V 0 D a q O F Z w X b Z p N p o p 4 Z I W i 7 a u 3 l d / W J 1 h t H Q P 5 a c W p Y Q + o o 3 T I 7 w G Z E / V Z T n n 1 m I l 4 L h i L W x G 9 o B S U + I 0 E 7 h T l R u 3 e M o 0 d H s W p T C 4 g m Z v q F W b o o K G 7 P P 7 + w K M Q v k r q / D 3 U x O 9 n L 2 2 Q c D U 7 U b Y 1 J Y 1 E a k R T i a v X 7 + J V C U c 9 6 M G G G + K 2 h 2 l j p q T j u C S W N u U N g t h K D 0 + W E z + d T v 5 s v i J R O x t s y L w M m 7 T S e q p O i f W g B d 7 f f T D x F M p O Q 9 + p I 7 o p m d Z b w Z H c b Z 4 V h L o b L K v G 1 6 m Z v i h z y x Z R 4 Q I 1 7 5 d J U f 6 n R 6 a i b M O F v M y X r e Y A B h 6 T 4 l e P B y 2 K S h t H n n l R 1 T m 5 r e b s B L t Q / X D 5 6 S N 4 K h 8 O F W N 6 t 9 v i 1 4 r V h q K V t n / h T B 9 c y v A 6 j / 1 q P 2 6 S 0 A 6 t D r b t 6 s N n i w x 3 H f j O U V l R K R W Q y G W x s b u O b 7 6 7 j 5 6 8 3 c O + H B 1 h 4 u I V K M q C Y J F F e N T 4 t k N d 0 v H P V m G I E U 2 M U 5 T w 7 u 3 H 8 e O 2 G M G m D s M k A e g 1 U Y 3 r 4 X T 4 2 i r f g t g e V 4 7 4 n T E b Q f G F 2 B f f s T a U S W F 5 d U z 5 H N 2 x v b S E R T y g t y L U u k 7 G K p R K W 5 r a h y X h s r 6 Y Q H v A h V t j A l G s K j M D b G b B s Y c 6 t w i 3 E S 4 2 0 J L m 8 H l H H 8 t Y D 4 / m z g Q G H S X 8 a m y m 7 q s X q B q a a n R w L Y X c v g c X N D O L J F H Z j u 5 g X E 5 5 b u a 6 v r 2 N 1 b U 2 l g D G / k v V w 7 T A Y b B Z G x G v h Q 5 l 4 e y o t k u c g 4 + z k 5 0 R y l 8 V c O W 8 c O R o 2 Z B K 4 A G q u W R F M A e M e q m e M r U 9 a Q c n L R 1 k I s s z y / V p F z L Y q 7 t 1 7 g L 5 T B Y z 0 n c C A W 2 9 b x c g S K 3 o Z S D E j W J l M C r d u 3 1 O m 4 8 m T 0 5 g Y n 1 C f s 9 u 5 E X N 7 O c d g A U 1 b 8 x y x 0 m P 0 O U 8 1 M Z 4 J M h Q X n p n l 7 v M f D A 3 P z 8 9 j + s S k / J Y + n t w 4 L p / L q 3 K U d F 4 Y T X 5 j J U H p 6 0 b U E c B E v / y G w U e 8 Z m a c r O Z / U q / r I i y C j l F E h O l M s J i v W E 2 I h o i I 1 m v v I 2 0 X 7 i p i n Q i 9 b R w 5 H q j d 2 e H W R B 6 B / W 1 b e w G b z 3 B 5 R c + I M A 4 a 4 B y r s Z S / m W w G O R k j 3 n 9 R x l W T e W I k l Y n Q H r c L T q f z 9 W K o m Z E 0 Z o I H G a p Y T W M 3 v 4 D x w B v G k a O h K k 5 l u / J u 7 q N 6 s o d O s l Y s r y w j g Y c 4 O / w R 3 K 5 m c 8 N c 9 E 0 m 0 7 h x 6 w 7 e e v O K T F Z N b X v 6 3 r t X n z l l 6 Q A M 4 t j d 3 V W Z H l w L 4 g J r K p 7 G y P i w I p R C p o R i t o h C r o i 9 d B y j Q 8 P 4 8 9 d f 4 5 M P P s B Q Z B D s X S I 8 v n 8 u t h 5 j j z 9 m G 6 Q r m 0 i U 9 C b 7 w + 6 L o t n 1 + 6 U f d b j B U M d K 7 k d 4 q 6 M Y C D Y Y 8 b h Q 2 6 7 K / T C r g 5 F h a q G j g I F N M t N y w o G p y N F 8 L K 7 5 6 S 0 G g P 8 P X s G O t l d J P e 0 A A A A A S U V O R K 5 C Y I I = < / I m a g e > < / T o u r > < / T o u r s > < / V i s u a l i z a t i o n > 
</file>

<file path=customXml/item2.xml>��< ? x m l   v e r s i o n = " 1 . 0 "   e n c o d i n g = " u t f - 1 6 " ? > < T o u r   x m l n s : x s i = " h t t p : / / w w w . w 3 . o r g / 2 0 0 1 / X M L S c h e m a - i n s t a n c e "   x m l n s : x s d = " h t t p : / / w w w . w 3 . o r g / 2 0 0 1 / X M L S c h e m a "   N a m e = " P a s e o   1 "   D e s c r i p t i o n = " L a   d e s c r i p c i � n   d e l   p a s e o   v a   a q u � "   x m l n s = " h t t p : / / m i c r o s o f t . d a t a . v i s u a l i z a t i o n . e n g i n e . t o u r s / 1 . 0 " > < S c e n e s > < S c e n e   C u s t o m M a p G u i d = " 0 0 0 0 0 0 0 0 - 0 0 0 0 - 0 0 0 0 - 0 0 0 0 - 0 0 0 0 0 0 0 0 0 0 0 0 "   C u s t o m M a p I d = " 0 0 0 0 0 0 0 0 - 0 0 0 0 - 0 0 0 0 - 0 0 0 0 - 0 0 0 0 0 0 0 0 0 0 0 0 "   S c e n e I d = " d 0 8 5 9 b c 5 - a b e a - 4 a 4 d - a b c 8 - c 3 8 d 7 a e 6 8 8 d d " > < T r a n s i t i o n > M o v e T o < / T r a n s i t i o n > < E f f e c t > S t a t i o n < / E f f e c t > < T h e m e > B i n g R o a d < / T h e m e > < T h e m e W i t h L a b e l > f a l s e < / T h e m e W i t h L a b e l > < F l a t M o d e E n a b l e d > f a l s e < / F l a t M o d e E n a b l e d > < D u r a t i o n > 1 0 0 0 0 0 0 0 0 < / D u r a t i o n > < T r a n s i t i o n D u r a t i o n > 3 0 0 0 0 0 0 0 < / T r a n s i t i o n D u r a t i o n > < S p e e d > 0 . 5 < / S p e e d > < F r a m e > < C a m e r a > < L a t i t u d e > - 1 . 5 9 9 4 6 0 9 9 4 8 4 1 5 8 1 2 < / L a t i t u d e > < L o n g i t u d e > - 6 9 . 3 1 0 6 7 4 5 9 0 2 2 9 7 2 3 < / L o n g i t u d e > < R o t a t i o n > 0 < / R o t a t i o n > < P i v o t A n g l e > - 0 . 2 6 4 5 2 0 9 9 5 0 6 3 2 2 2 1 9 < / P i v o t A n g l e > < D i s t a n c e > 0 . 4 7 1 8 5 9 1 9 9 9 9 9 9 9 9 9 2 < / D i s t a n c e > < / C a m e r a > < I m a g e > i V B O R w 0 K G g o A A A A N S U h E U g A A A N Q A A A B 1 C A Y A A A A 2 n s 9 T A A A A A X N S R 0 I A r s 4 c 6 Q A A A A R n Q U 1 B A A C x j w v 8 Y Q U A A A A J c E h Z c w A A B C E A A A Q h A V l M W R s A A G U H S U R B V H h e 7 b 1 X l y N X d i 7 4 A Q H v k d 5 X V m Z 5 w 6 I p e j b J F i W 1 p K u 7 Z h 5 m z Z p 5 n z 8 x b / N v Z h 7 u n b X u X V e t b q n V k u j J K h b L 2 6 z 0 P h M J 7 9 3 s 7 0 R E I o A E k M i s Y h l q P h K V Q A A I R J y z / d l 7 H 9 t / / S F d h 4 G 6 e r b / s m f Y 5 P H F 6 Q I K l R S c d i / s d S f S 1 S 2 E X M O o o Y r 1 z F 3 5 j B 3 D v j P Y K y 5 i 0 H s G 3 y 9 5 k C 3 x m 0 e H T b 7 2 0 X R M z r U g r + r w O a I I O P u x m Q p g M l p F p V a F w 6 6 h V A G + n P f o X + q C z 0 8 V 5 P P G C 0 G x V o P b b j l g I J a 1 o 9 9 f M 1 4 B u x k 7 B g L 6 6 1 w 5 D r c W h G Z 3 Y G l p G X 5 b C A N T E f W e F b W 0 j E S Q Y 1 x H s Z p D q r A h v 5 f D W O A i 7 D Y N t a y 8 7 z / 6 H L w O + H 7 J h U z x 4 L i + 3 r A p e j S x f 3 f H Z S b i t 0 K Q h N s R w r 8 + D W I j q S F Q G l X H 7 H U N Q / Y r G P T N I l 5 a R q m e x l r u Z 0 y 7 F 1 F J L S O X T a r P 9 Q K n V s c b o 1 n 1 N 5 4 v I e w + i U H P G w g 6 J 4 Q Y v X B o w F r S L r c o T w Q u B / D p b F E 9 N 2 6 w C e P h K v 7 y T D M z E f F q 1 X j W D C s z 8 X R 2 G c i 8 M C / h c 0 Y V M x E j Y 6 O 4 t 3 A b 6 Z 2 0 e k 3 U s v K d a t 1 g J n l d r 2 E n N y f M l M V E 8 A 0 g L d / l O X + l z E S 0 m Y J f A e p N 9 6 U 0 l M B 4 e T y M B q s 4 N 1 R W n L q T m 8 e d 9 Q v 4 C 2 E y E h y x m X 4 E b y 2 K t L a h X r u L Y 9 j N P 8 V o / z R W 0 w H s p v t F q 1 j Y v A V B d w 1 X J 8 p C s H X c 2 X T i 4 k g Z 9 z c 0 b G W c + y K A v 3 V x u I R B 0 R i t y q U i f P C H f 7 8 N x 9 B b c D i d w k g V n B 2 q 7 F 9 f K 2 p y 0 t b 3 8 m U b v M 7 G O C U L w r b y m Z K 9 h D 4 5 Z y s K h T y u X b + B j 9 7 9 E J p w b A F p 0 X o B G S P r i e s o l D L w O I L y g 8 a h X z n + 9 P h w i + F 1 B e f W / j y k x k Z a E 8 3 k w U + r L s V M x D e L b v y 0 5 l J m 3 V B g F g H f A E Z 9 5 z H q v 4 D v f v 5 X e A O i / s U s H A 2 m 9 5 k p J I x j R Z + v h i + E M d + f K i l m I i 4 L M 8 3 v O r B p Y S a C T H B n 0 y W m l 1 0 9 T x Q y l B 3 q v W I + j a A 9 j l H D A t s U b d C J m f i N W s u g b K X s o n 2 b j 4 U 9 d c V Q D m X w H o T T 6 Y L P 6 0 G 5 V k b F V h K G T L U w k 6 B u g 9 v 2 H 4 e Z i C / E I h g P 1 3 B h u I y Q t 4 Z 8 Z s 9 4 5 / U H y c b 2 X 7 5 P N V P K L w D S E R k j U V x C x H 0 C j 1 a u Y z u 2 j Z O n x t X 7 D v G 7 R s S / I s g M x G b + H u p i T r l F e g 9 4 T u o H B Y W k D V 9 v u 4 1 X O k J C 3 C n R G A T N N 2 q k N 8 Y f o V R L i m 9 y A d l C D A / E B D s 7 / i 7 i t X 4 s x J z 7 Z m o 7 l M S H E o s M q 0 m n M L n 4 a K 4 6 / P K w Y k 9 8 n T 4 x z w r V G j z a Q Y 5 Y X 1 2 F 0 + 3 C Q H Q Q a / n b 6 P d M i 4 Y L G + / K 4 O f F 9 v b + 4 k P / y m N 3 d w + / / / o B x i 5 8 Y R x 5 v f H C Z G O t X o G r 1 I d 0 a Q c r j 1 P 4 + M r f Y C J w B X 2 e S Q z 7 T h u f 0 k 0 t P q j N x g N v K G a q C 7 N k M n Z c X 3 A f Y C b C Z C b C Z i t i Z v C W / K 0 o 3 6 R W r 6 J Q z 8 I X 8 G B 1 f Q 1 + M d v c W k M T l q p 5 b G Q f o C r X Z 5 q + L r E Z M 8 L Z s / 1 V D I j f 1 M p M R N n Q q r z W J K M f F v D T y X x e / r U p x p k I X t l n p n p F 9 G a + / v 8 z k 4 G H j x 5 h Q k z w T 2 e K G A 6 0 9 1 1 f J 7 w Q D T U 7 + F C 0 x K y Y W k 5 8 d j K N n 7 6 9 h f f e f A 8 2 M f F s d D 9 a 2 Z r 0 z m N y Z b W M D X / e P M h E n T D d d x c e d 1 Y Y y o 6 w c w z x 4 g q S y T Q G n K c R D o f g 9 f q M T 4 o G S t 8 y n g H D / n P C m J v o 9 5 1 A R R j L Y Z h n 2 2 k 7 h o L N p i i x s K v h 5 E A V q W o V I U 1 D u l x F 0 K k H Q 6 r y / W s / X I N 3 J A + b 3 M P F E x + J y X r Q z / q P j B s 3 b m J z e w t / 9 z e / M 4 7 o K F d t u L H q R P o 1 j Q a + E I b y O u n P 2 F E t l V F c + h L + 0 3 + P Y k W k t 7 z n d w l T C e 1 6 t D q u j J X 1 L x A U V j p 9 Y j d n x 0 3 x x 3 q B Z q / i 7 M j P S j P F 9 5 J Y m 4 9 h p P 8 E r l x + S 3 6 n o c m I n d x T F K s Z 4 x U w L h p N D D G k K 8 I c D B k K e I 3 N 3 5 J j c t A 8 V V F e u O V F S r R U y O V A l T Y r 3 x O z M Z v N 4 E 9 f / w P e f v 8 C x i J n h E n d s N u N m z J Q F Y b M y e e 8 / g A c w p j / E V A s F m U c 7 H A 4 x A N t m R M T 8 y K w 5 v d e P y H 0 Q h j K i p V H P 2 D y 7 P v G q 2 b 8 d r Y g D A H c 3 s z j 8 g g Z i C F w f c C X 4 h q e 7 P Y 2 w E 5 7 H W P B L 5 F Y B s 6 c O S u a 6 e B 6 E E E T b z 1 7 V / 7 W R L s M I u w Z 2 1 e O 3 Z A t 2 u A X 3 4 q M V y L L 8 X 8 x 5 b x O O / w G I 5 q I x / d w 6 + G P q O X d o h 2 9 8 l H d P / P 7 f f D 5 v N j c 3 M K F C + d x 7 / 5 D + H 0 + u d a g v O f H 2 J j u X 3 b C W v q O O l e f e 1 K I 0 w m X 5 h X N W F a C x K 0 F j E + 9 m v j p x s 8 Y H R 3 F 2 O i I c a Q 9 1 h I a H m y / X k z 1 w h m q J p K b 0 q k d u L 4 U 8 h S w l / P g i 1 P G + p G B 3 a x o q f X e t B R R 3 f s J n 1 2 Z g U e I + C h I V i o I i + T s h t t r T l w c L S n / y S p h S 8 K g L s v r d G E L H g R E 2 d r h c l E 7 y X 3 L Z z j g H A d + 1 z o W x W J B X m t Y X l 5 G I O D H 8 P B B g i t U 0 k g U 1 z D o n d 0 3 I 0 v V L L Z z c + o 5 Q Z / t V Q b v / e e b t 2 V M n L h 0 8 U J H L U V w 8 f y W z P s L J d J n w G H C + L m j H T O d H r 6 u / t J + j m V F i t d t K s N i N 7 + M j X Q W f 3 r i O R I z E b b I m 1 h M B Z Q W K h e y q F Y a 5 m S l Z E b 4 D k 4 T t U c n c C 2 K p s j l s Z I y + a y E I D / T x E x E s r y J r f I c d s u P R X u U 9 I P y m X 1 G a v k x t 9 s D p 9 O J 6 Z M n s b c X x / r 6 m v F O A 1 y z G h F / z + q T u T S / 6 P E X P p X H B u + d j B Q J N 6 K e n c B M F K 4 7 v i 5 4 J W b h y d Z V 4 1 k D f 3 7 i x 8 3 V M 7 i 3 2 W 8 c O R o o 6 d d S T k W 8 N n l e F 1 P I h M N l L i 7 a U K k 2 R + j k G 8 a z Z n Z 7 s u 1 Q a 1 G T f R V 1 3 G 5 h n p x o N X P N y w q m E p l g l N M K x V R a e 0 2 o C c G d O 3 c O s d i e P H a N o 9 0 x 5 D k H Z 3 k Q w 7 6 z K J d f T Q I s F A r 4 6 u t v U Z H x e v D w I R 4 9 f t I k l D p h O F h F n + / 1 i A C + c J P v Z e C t 0 S Q i X h s 0 R 7 O W o / m k s h Q s i A k x 9 g t b 8 X + C g 1 O u 1 b G V c m A y 0 n 5 S d 8 s V D D g P M s d q + r Y w l V 1 p F L u t u x l p h W k W M 2 B x / 9 5 9 9 P X 3 w + f 3 4 u H D J / C F o g j 7 P W q t L V l w I L e 7 I O a w D R 5 b A T O z M 9 j a 2 o X H W c P p 0 6 c Q i U R 6 I t g X h X w + r 5 j q u N e 1 n t R w f + v V 9 q l + 9 Q z l E L / s k 4 k E 1 Y U w l F t N Z K V c h M N 5 M B R f T c t n j F w 7 K x 7 K J J 4 b b i / 1 O y X S 6 q g L U 1 S E O T p H s 9 q B J u p C w g + P W z Q c z c J S H P V i E u P j 4 y i V S v L Q / U t m Y 7 j d + j 0 R m q a h W M j h m 2 9 / E I d / F C d n Z u T 9 o 5 n K v y T + 7 / / n v + B / / 9 / + F + P V 8 U C z + 6 c V l w j D V 0 d Q W P G r Z 6 g P T h T h r u u h c c 3 p E T O r Y Y Y x u s f 1 K v V c v V Z 8 d w D L e x q m + g 5 q p 6 R o p n A b z b S R v Q + H z Y N B 3 4 x x 5 G h I p g s I B T 0 W 4 7 N 3 3 L v / A O l k E q c M D c X Q 9 K s A + r K Z b F Z F M t v 5 0 U c B V y b u b j i x n X n 1 l h l e H 0 / 2 m P h + S d d E Z B w r M x E m M x E k 3 m K b i A R z E d s x E 0 F m S o k / 0 I o B 7 8 y x m G k n Y 0 d O f s / l 9 v b E T K 1 J z X x 9 f 7 W M M 2 f P o K + v 7 5 V h J m J u f h 5 7 4 h M + K z M R F H p v j J V x s Y P V 8 D L x q 2 c o w i b O v 0 O I 9 D A 4 2 5 h l 1 g z z d u B K W S u c 9 q N l V N M f e r z j U B E t 5 g 1 6 2 6 Q 6 m a j W S i h X 8 1 h P 3 8 F a 5 j Y 2 s w + R K 4 t J K y j k s v D V k 0 p w P A / C f Z 4 Y F x P U 5 X q + 5 u d o u I r P Z g u w 1 4 r K t H 4 V 8 K s 2 + V z i P 0 3 3 l z H q z c L p J p F b i F + k e b m Y k + M + q i p D 2 j O k r b 9 t Y i d j w 2 C g / R A x g M H S j Y M s 1 T t K 4 g s U h B a Y 4 E s w G m m z R A e t 2 M w + E O Y z w u 8 t Y P b B j 1 9 n 8 J + / e A e B 4 O H h 6 J c B B l n m 5 x d x + v S s c e T 5 Y D c W x 5 9 u J R E Z O f X S t f K v W k O V q j a M + 7 n m p D N L E 4 R z b J p T / S X i Y r q 1 U V A q o 7 w d 8 k I c U a b O G K + P g y e i l W w 2 L m b r v 1 G t c H 1 L Z y a 1 d l Y u q r 9 k f m Z B k J k 0 m x M R 9 z i C r m H 1 O Y d o Q 2 a T a F U / g q H o K 8 t M B I M m H L A 7 d + + p 0 D 6 j m c 8 D D k 0 E 4 t Y P + H A y g a u T J V X 2 8 7 L w q w 9 K v D N R R M Q j z N K S Q x c v r C F b j u n V s o J U u Y J Q m w A D F V c r o 9 F v C o o Z 2 Y 4 B D 0 O d G R L i B G y m N Q T E t A u 4 D w 4 / o 5 B 1 M W F o p v L z C v J j r X m A / O Z K X M N w s I a 5 z T I 2 5 q 7 j i 8 / e l 4 8 + C 5 v / 8 k g m k 1 h b W 0 M + V 4 D b 4 0 Y w G J B H U D 2 4 s H 1 U Z L N Z / P 4 f / h F / + V d f I B q N G k d l H E W g 5 k X 7 e x x 1 M G + Z + a O s T G B 6 G 0 v x N 1 L 2 5 5 6 E + 6 v 3 o a K + + g F m I r y O M D x a Y w 2 q z L R w I d G t 7 C P 9 g I C D 3 0 q b B X F 4 f H a a Z c a B I 4 C 8 8 d O a B 8 m 8 H S P C B F Z m q o n G M 6 E 5 n H B 6 / K i J F K e W q p Z L w l h V M Z k a T j g z N s h R U 9 E q H C j i Z J 9 o L / n b G q h 4 F e H z + d D f P 4 D t n R 2 M j o 6 o a 7 5 z 5 y 7 W 1 z f U s s B R w Y V i l 2 X 5 w A S X T I I y x k Y R g F q Y Z 0 U 3 N d h U t I L 3 T 5 R U C 4 Q 3 R o v Q S r s o F T v X y P W K X z 1 D F T v 4 q h 5 H A A O + k 0 g L I b N C t 1 + I m A u x Z D Q T 6 W I L 1 8 h c e x x 2 b G c f C x E c z a y I 5 / S h p k k S b q m F q o g v Z 4 1 A M v p I U 4 / + l F 0 x l 0 8 t S m s 0 U Q 3 M D D S Y m u 8 5 H R o S O X 1 R + F U H f S l e e z 4 n F y y Y m p r C + f P n 8 N N P N 9 T C b 6 8 g I 2 U y G c W Q Y 2 O j y G V z x x I o Q 8 E 6 z g 9 k M O V a h q u l M v u o + N U z l F u s O A Y f 2 o F D 5 7 f b l W R L y + S M B 6 4 g 5 G 4 k p P q M C B 9 J V J X F G 0 E q p + Y T Z t u R 7 / c 2 + P S N o i I V W w N v t W p N X V t N t C M J o S Z m H k 0 8 k 1 l 5 z G 5 h o k 7 g O U i g A 3 1 h l Y 3 w r F C E K m b U 8 0 x h I q P k c l k x 9 1 I q p e q 7 b 3 / A + x + 8 r 7 Q V x 5 9 M x l C / 8 r N 6 Q F o Y a U c 0 3 P f f / 4 h / / 7 c v E Y 8 n R E u 5 j s x Q F E A 0 Q f f 2 9 u C o 5 / H x i Z x K d W J A 6 z j 4 1 f t Q n 0 8 n l M l H M 4 p Q B C v / 0 R / Z K I p / J Q T r N d o e m Q O x V i p i w O Z h y w c x o s o o y 3 c G W 0 K + P A e D A c c B z T j N k q l R K e W F q D S Z X A Z G 7 G o B 2 t Q + 3 c D P 8 6 L N n E B W v 4 4 M D y E S a f g R x 0 E y l c K 1 H 6 9 j c n I C Q 3 I + p 8 O h s j K Y H d 6 L f 6 Y L B 3 2 c G X 0 k Y 6 Z S a d y 9 c 0 / O 4 5 D 3 g c t v X F T + j s f j U c z 2 + N F j r K y u 4 9 1 3 3 1 b H 6 E 9 1 + 6 1 Y L I a v v / o W 7 7 7 3 D r z C l P V a X R W Q 9 s q Q v A a e X u U V P n g k m i 6 N s 8 b 6 n X p f H s W y H Q + 2 N M R y v Z 2 T + N U y F B 3 P 3 5 w U 8 6 G a F 7 P J J Y O n N R E p F 3 G d o q D b Z U a 0 w 3 r 2 H v r c U 8 J C b N j i N 4 4 e D / S F 6 B O R q W s V e W 6 R q j Z R Y w 5 X h z U z g w r 4 X f p c V W G o b M W L 7 Y w d f d 6 K I t 4 b 1 6 / j b / / q E x X 5 6 o X 4 2 6 E i 1 7 S z E 1 O S n w y V E 9 N s e H h Y T L N J V c N F q c 4 r 5 v m 9 H r c q T e E x f o 5 / T Q Z i s I C E T 4 1 E w v 3 k k 4 8 Q C A T U G h n X p M x 1 K V 1 L p E T L x L G 8 t I z Y X h x / / d d f K K b q B J p 6 3 3 3 7 P a 6 + d 1 V l r R / 1 X r + e d 2 O m v 4 J + T w 5 f f / 0 d 3 n z z s m L w d u t 3 8 z G H e v Q C 7 X / 9 P / 7 P / 8 t 4 / u u C z L h d T K l c x Y W I v t T U h F 1 x f o M i e d c z 9 x B 0 D R l H d b A G Z z W h 7 f f h q 9 R L Y u J t y 7 n i q o D P 5 2 x f s N g r q K G E i h R j m K j L t S q N p 6 Q 7 + 1 v w t / W A S r m Y V 5 + l x G f 0 b 7 f g x E b G j V T R h W F / H l G 3 a I G 6 X c x K Y H H + i f K n C B L s c R Z 4 y e h 2 k U j 6 m k 5 d i O 2 K O s 9 X X 3 6 N h J h W b O R 5 + 9 Y d L C 4 s 6 p p E p B K Z 4 p F o m b t 3 7 w k z 7 o r W K W J o c E A x 4 c m T 0 5 i d n R F m C i q G 4 n V Z N Y l i T K 8 H 4 V A Y / Q P 9 w l R L G B W f i A W Z n R i F z E r N M j 0 9 p c z G o 4 B 5 g G Q Q L o l E / T b F 9 E z T Y m F n O 9 B c 5 5 C y 0 e l h + F W b f G F P V W m q 0 W B N r a q b Y C A i K B O a L y c Q K y y J 7 3 R Z J q 4 x W F Q E H B R q L x I 2 m 7 i 4 7 F 4 U q m k M B 0 7 D a T v a B J q o i W Z i x K 4 b r B H J R p n J Q T C f j d f J + 1 P r V T V N r / m q F p F I J F A V B h s e G V b J s 8 d F I p H E 0 7 m n W F 1 b x + X L F 4 X o w o q x S O T U Q N Q S R T H X 4 v K 5 K 1 c u 4 + b N W y q 4 E A r R 9 H I I Q 2 p H X m i l t q a m o v b 5 + D c f d 6 y Z o s 9 z 8 + Z t M R G v C l M f r U J 5 O a 7 h a c y p e k m O h q p Y X 1 8 X 7 Z r H q V P d F 5 y Z 7 c 4 K Y o 5 7 J x x d f L 1 G S B Y 0 t d 5 g Z S Z C N 1 h E 4 g g z h d 3 j T c x E m M x E 8 D 2 2 S R 7 w z a h K 2 O M y E 2 G z O 8 Q / E u k s j 1 b Q L N V N U 9 F T J N p D / L N q M Y t 6 p a Q 0 Q 6 H m Q b r s R A W a S H 8 n Q k K E d N Z J d M 8 S W K B P c v H S B X z 0 0 Q e 4 8 d P P 6 h g l e V j O P z g 4 i B M n p l Q S b l S O / S T v 0 2 w j A 1 N j e M Q U P E 7 W A o M T y m w U E 3 F / D a 4 N O E 5 7 o l m O G m 0 l u N R w Z a y E Y W G m k n y d m n B x c e n Q s R p T q U 5 F 1 W K h E 3 7 V D O V z 1 f D e V H M p P e E X R i P G A p f E 3 B t Q z 0 3 s p D v 7 V b u 5 h a a 1 o K O C R M C o H R / W o I S 8 o Y I m K n D C u Z I H A w 6 d I l b V U k G l T G W q b j F H 7 a q / R d S V h 0 / T r 6 0 q x K i J d q B P V a m 0 T + z t B b x e B g h o j l E 7 8 X r M a y L D k H F o w r E O i 5 r p N 6 J R a D b x e 8 c F Q 9 + 3 b 9 / B h Q v n 4 G w J B F l B U / N D Y f Q f f 7 i m g i h H h Y q 6 y l / y B u 8 h I l o 1 l W 6 0 z u 4 E h 3 z h s 1 N F X B 5 t T w e / W o Z i 4 O 6 j 6 R I 8 b a L O D r G b C V b U V q r N J l i / 0 f y / F R u Z + 2 L y p b C d f 2 I c e T Y w M s f F W z 5 o Q 5 B Q 6 T v Z n W Q 2 l z r e j j D Z J m A p H c B W W k P E W 4 d L Z I M K b B j + G A M A 3 / 9 4 Q 0 y h d 5 Q W I e E / K 2 j m M Z L G o E M 7 h E J B j I + P o b + / / 5 l M T I J + Y m x 3 D w M D A 6 r U o x O o / Y a G B k V D z m L u 8 R P x 2 Y 6 2 X G C O L H 0 j Z m e c P n t a a W H 6 Z r 2 A o f U B T w 5 u Q 4 i Z + N U y 1 I f T B z U T s U c / Q 1 A W X 4 N 9 + S q 1 x k I i h b l V O 6 W K G y q 7 m 2 A j T P 1 v G Z n S j n p O 9 G p y U O O o v L w W k J F M v 4 m R u 1 b z 0 w r W Z b H 5 G q N T w 6 H G 7 9 q F u O h T P X j 0 B I l M D r / 9 i 8 + F 2 I a f W V u Y Y A A h I u Z f J p N V B N d O c / J 3 n v W 3 l F A R M 4 + a j w v d h 5 2 P o f y h o S G 5 p p z 4 d J l n N G / D u H j x P K 5 d + 6 n n t b y p Q B L B 3 E M M + h v Z A 7 + 6 K B 8 Z 4 u O T h b a a i S T o F e L l N K V K G 4 q Z a P K Z D U / 2 8 n Z V P s H / N j M P V c + + d H k H Q f c w i p W M Y i a C w Y l U a U s 9 0 q V t O W 9 N M R x b e X V C V S b b 4 T q Y H s P X N f G F m A V B x r C C T n C u b M O G m K H M S p + I H F w c 1 m E T x q + p q F e 5 T L + K j C l m p B D l 8 8 i + 5 n m c 4 p s t L i 4 r p g 8 E A 8 / l v K 2 g 3 7 S 5 s Y m K 3 M P Y 2 N h + W L 0 b l P Y U k 5 T X 9 v U 3 3 6 n Q N z X m c U B G 1 j Q 7 k o m k 8 h W 7 M T S Z P y W m 5 s 7 2 B q 6 c H s R y Q t f M v 7 o o 3 2 C g i k s D Y g u r B V I X k q J l u H + U U / M g X 6 3 B y 7 B Y G 3 B D g M G g E K x l D N f S t x V z R d 0 T i B f Z g a j b U N k w 6 D s r J s C z m 1 i H Q W m 1 N p P N 4 / l M E r u 7 M f x 8 6 z 7 e u f q W W q g 8 a l i 5 H a g 5 G D 3 8 + e d b u H r 1 b S X R n z c Y k G B w g E 1 q J q c m F S P 3 A q 5 x U T v R d H t W R k + L H 8 V 1 q d / 8 R l 8 z 6 w Q u R t + / 9 w A h 0 d x c F s h X H f h + 0 f 3 r M v n Y G Y e N V D S X R 0 X K C K V B j I 5 H p S 7 m G U 0 o K z P x O 2 Q m m m B x M Q H K V R d S e X 0 V v R U V G U y n 7 c I L Y a Z K u Y B q S a 5 H z E c S u R X M C S R R M e H 0 / Q / e x a 1 b d 5 S J R k J 9 V l A T q M V Y O T 8 l M y O I D G / z 8 T z S n Q j + B r U L z 3 2 U g k E y E S N 1 / M s M j Z u 3 b h v v H B 3 K b G x j 0 r a C D L W 2 v i 5 + o 5 4 u x c o B y r j X m q F M + v c 4 8 7 g w X M K s + B Z m L Y y Z j s N I n p n Z w L 5 5 Z J J e w I A F w + R c o x o N j o i G K 4 o 5 m B b T S p P J D i P o u I y N + F V E X G 9 i O n I R w 4 H n b w K 1 g h q I j W Z 4 B / S 7 r F r K 6 p 8 x u n f n 9 l 1 x 7 P s V g f B 7 z w O M + J 0 9 d w Z P n 8 7 j y y + / x j / 8 j z / g 9 7 / / Q 0 e / 6 q g w z d T N z W 2 5 7 t 4 Z y g o u S F O T 9 h p c a E W x K O a 3 0 y H X 0 X k + e e 6 V 5 V V M T 0 8 3 a X 8 y 1 W v t Q 4 0 F y / B 7 8 j g R d W J E N E w 7 v 8 l 0 8 r m Y 6 5 f J o h n n d U a g H a G t F 1 u B s a B P s z O 7 Y Q z j o Q G 4 n T a 1 z x F 3 S f z F I E R a F m 2 k U p T U o n B R / e U 9 s V a K B M i M h G Q y A Y c Q Q U m I I Z X O 4 N G j p 5 h f W F R Z 3 A w F 0 6 8 4 T p 1 R K 6 h B e B 6 a k c z z 6 x P p T G 3 i 8 7 p V O Q b f f 1 b U a r p v w n t j m t N x T L j p 6 R M 9 + V / t w E X i i Y l x J T z a Q 7 + + J 4 / n c P 7 8 2 a b A D 8 t D X l u G 4 h Y o Z 4 e r C H u 0 A + U Q V r C y t i y E 6 b F V s J V 7 g o B T f A r n 0 Z N H O W h u R w A B t 1 5 Y 2 N A N x w e Z g 4 u X D C J w b U m V Z x i T Q 4 n P 4 6 V C T l 4 0 p y l p l l y / V C q O O 3 f u w + t 2 Y X N r W 3 3 v h N j 0 X M N J C 3 O t r K x i d G R E m U T P S v A 0 c / T i w A 2 V e s Q x Y Y Z E x G D Y n e 1 N + A P d k 1 o P A 5 N n S d Q P H j x Q I f / D k m Q 7 4 f G T O R R F 2 A Q t A Q p m q G f l Q V O Z Y 0 F N T m 1 D k 5 W M S + 1 I 8 3 h O N P D g Q P P 6 p A k q Y i 5 g 8 5 r G x s e a G J 7 b H r 2 2 Q Q m 2 B 2 t X 7 W p F v l Q V r W U m x d Z V g C L s H l P v v X R Q + 3 Q o K y l X 6 / j + h 2 t q U Z Y 1 Q 0 6 5 B z V x x u 2 q B F o h Y N W 9 V h 4 F I Y w 3 L l 3 A g 4 e P 8 f F H H 8 I t 0 p V S d O 7 J U 1 X E 1 y c E f / 7 C O U W c z w L 6 S / / 4 + z / i j S u X j C i c W y S 0 X n 5 B V O h / y F O H k d l / X J D g + V u P H z 3 B W 2 + / 2 U V b t A e F C q / p X / 7 8 b / j i L z 5 X x x i 4 4 J h 8 8 8 1 3 K n t + Z H R U r l P D E 2 E 8 j 9 u t N m w g g + R F a P D Y O 2 + / t X + e V j C X k a b 0 z M z J A 0 L q t W U o 7 u t 7 s c N q N b E n A 9 h 3 D H P h q G D w o l T N H e h A e x g q T H j t E C T J i 2 T 9 0 5 / + D b / 7 6 9 8 q R i q V D t 6 n w 8 0 S j 8 Z k O 8 R 3 4 A K v e c z h 9 i l z 7 J / + + C f 4 h O g / / v h D t f D a j k C 6 g Y R I z c S / l N 5 / + M c / 4 m / / 7 m + U G d n u X C y D 8 H q 8 4 u s 9 2 9 j z 2 r / 5 + l t 8 / t v P e h Y E Z A B W / J p a h 9 / j d T D U z 3 F 8 + P C R i u J d v n x J 3 Q v N Z a Z q c T H 6 3 t 3 7 2 B L h 8 4 m M E 0 P m R E K 0 M e + Q 5 z H N X Z 5 / Y 2 N T a V I K l V a 8 d i Y f 1 4 k Y f K g K L b L t V i d 4 D z F v 4 o X l p u r c 4 4 L S a C v 3 S O 2 A 4 R N z s l f w e 1 Y z z g o S 7 5 O 5 e Z w 9 c 1 q Z I S S G 1 k e N 3 W g d H m w X U 0 g V 7 Q h o 9 P W M E w i 4 Z E C T Z m 5 u D q f l P A x H D w y K 7 9 d j J g M J j p k R d P A X F p Z U x J D q h 2 Y Y o 4 g 0 I d t B + a z C a M 9 q X j I 4 M C e a g n m J Z I p 2 1 2 1 G O c l I Z C A + t r d 3 j M r f o q q x 4 l j 9 1 / / 3 v 2 F k Z E g e I 9 j e 2 s X w 8 J A S L k z i Z V B B 1 V + J a T g g v u H X 3 3 y r T G 3 6 Y D 9 d u 4 G l 5 W X 1 G y x m J B N R M 7 E 4 U i 9 l a W h n E 6 8 V Q 7 F f 3 W X u 9 B 6 s 6 b l Y H Y Q t q 2 t L 4 t w 6 O n y A E 8 D A R C f s Z L U D 2 4 D K V 0 g n B 8 A B 5 T a n l b p I O z s 3 T T v c G e a E 1 V j C 0 Y K 1 t A c 7 B R e C W l 7 s + A W c O j U j 5 z u 4 F l N w x Y W h C i j U U / B 7 C k J s R V S d O a T z P n i N j 7 M s n p p l Y 3 M L 5 8 6 d x Z 3 b t 5 W J Q u L p p q X I S C R M M h K j e X S + K Y k 3 N t b V A u r F i x f 2 J X Y 7 8 H g q m Z D P P t v a F w m a 6 U x r a + v i m + 0 g H A k 3 B R r I M C R y m n H U G o / E P K Q G Y u X u 2 2 I m s m 3 1 w G A / t s S v P H P 6 l P h T J T x 8 I I J P P k u B Y D K D O R Y c F 5 q v J 6 Z P K G m 3 s L A g D D i s s i f 4 H W b e 8 / x c 4 y N D T k x M N F 2 P i d f O 5 H M X V z H i i a s I l t 6 3 u z 1 x M B D R r n F l L x D X S + X I m Y j l b O j 3 d R 4 m 1 l S Z u 2 v 0 e a f h 6 6 D 5 2 G V n 1 E g Z M s P c e 3 l W w c r r m g 3 c D X 8 s U F S 1 W L e u f S n X U E O o f x R 9 Q R d c Y s J N j I g G d J Z R c q b l r t s v A c S S U Q y I D x M M e I X Y 0 s I I G 8 q J Z s 0 P s 8 M Z n e O C p U l I 1 I b U Z J S 8 J C o + n 5 9 f U F 2 J L l 2 6 q B Z w 2 Q C l J M c Z S i b R H b b g q r S b m H 7 B D h v d H Q U s E b l z 5 5 7 K f C e D U T P y O l K p J L 7 6 6 h s V k e O 9 8 J 7 6 R c M w 2 s n P 0 D y j B m P 2 B e + U A p E l + K z V Y p 5 g X 9 / B w N T m x p r 4 V u P q + j k u / D 7 H h H 9 5 j G N E r c 3 f 4 / d b u 1 A R r x V D D f p r u D S S F y m x g / v 3 H 4 m k 9 O O 8 S F 9 G l q w o 8 e b l L 8 P k p m Z h C y m G N Q l u 3 s b 1 q k 4 a j m A L Z m o p J q P y W + 1 6 D L D o 0 K E 5 5 d w 5 Z M q N b W f C r j E E 3 Y P G q 2 Y s 7 W m 6 i S a M E X A W x f T 0 I C p a J u J u r L v s C p M F b B m V T l Q W 6 c g J f f R 0 G S d P j S A 8 0 p h E e 9 W N m t Y + Z z F k O 6 E 0 M a U r v 8 9 6 n 5 s 3 b y I a i W J W N B 8 J h e 8 x a r e y s q Y k 8 u 9 + 9 9 e K o e g n / U / / 8 3 9 W I W G a W i b z H Q W J e F y 0 y r P v / s F 7 M M 3 O r a 0 t V T k 8 O T m u k o B p 3 j H K S G 3 D z 9 G 8 O 8 z U J G O Y n 2 0 F j / N 6 5 x 4 9 x O y Z s 2 2 v n Z 8 h O t 3 X a 8 F Q Z A Q 2 T H l n w s g M t 9 X V g O b z O S G K C q Z E 8 t I p 5 8 3 m R Q H 4 W t K L W C I + J P 7 W 0 x 1 h M H k 9 G a 1 h P a X J M X F M y 6 J 9 h F F b t d J C T M P J f t 3 H Y c e i v H D o W L j Z Z z N T k 9 q B C 8 J C 8 j L w + u t W U E O V q n a l h d q B 9 8 I w b 7 U s B C D n S G d y K o f O J y a v C R s c 8 u v t F 0 D J U F a Q k O i Q s z S C x M C 1 J I b Z 2 W / 8 j c s X 8 d 1 3 P 2 B C t B c L B l m O Q T O P W u G 4 Y K Y D p T w 3 k X t W c C z I 6 I x m z j 1 5 o s L 2 1 D I 0 Y Z m p c N w 1 p 0 7 Q m Y Z Z 7 6 L N B p u r u Q / D K 8 1 Q J 6 I V n G T f u V b t Y B A p i Y T b Z 8 Z i c a W 1 B o c G c f H K F X j a m C R C l / v 9 2 V p x f 0 s k m / w 9 N 9 w g T v 7 i 3 L a G 0 0 M 6 U 7 G R P 4 M g m 0 l t v 2 D R u o t 8 K 0 Y D F + R f p 0 p q b d c f X Y X M D W l n B f 0 X V s C u i 6 m 2 n d y E S 8 y 3 a l E T k 1 K E w l A / z l 8 d g 8 2 u M 2 E Q E 8 h g Q 6 5 V v x 4 r W h m K o K a i G c i e E V x A t Y u K p v n G M H x M f I P v v v s e f / s 3 v x O N 7 1 d E + i y B B f 4 W 7 6 V T W f l x s b W 5 A Z 9 f T F a 5 N q 9 o 2 c P M z 2 c F o 5 Y B + b 2 O k r E F r y R D D f i r e N O 6 I 3 w r L P f G i a O d X R V H n z b 1 r E i t C x e a 9 2 0 l 3 b I t s 2 n y t Q O 1 E A M d V j B h 1 i 3 M w N o q r n m J M l S + D r V a w J N S u 8 h 3 A q t 8 u c n a W l z D u A g F K 3 j N z M d r h 4 T 4 O 8 t L q 8 o s c / n s K v D g t Q 3 I T d i x n P J h I F h F o p T C U E h 8 F P s k i v U k i t A 3 C 7 C i H U M R l L 7 8 f R M m 0 z D L I l 9 g 9 y W b i n 5 1 M m l 6 B Q M T A R W 8 e L 4 E T 6 3 X z l z 7 J c H x 2 l x f w + j 4 x K H j c n w R 9 A u B f g u Z a a + 4 Z B z p D r v 8 R w I I O 6 P 4 7 e e f q i g P d 1 5 n j Q x B Z u I Y b K f E z K P U 3 9 5 W D q 2 J a q 2 s T D e H t o 2 k 2 I v J v N 5 V i C Y Z E 2 Z Z x E c L k u d h m h G v L 5 G 3 Y y c V E q 3 X 2 Z w R 2 a / + k p n m d o 9 A A P J D b p 8 X k b 5 + + D x R 9 H l P i C T 2 K 0 f 7 7 H A d / c J k U 8 E I k q l J c N e O E o 5 W r U q C o F Q 3 H 3 z N B 1 s i m + X t z 8 p M B M / d q S D x W a C y S s Q y e Z G g 0 B k Z 0 4 M V h + G V Y y g G A z L l m N q i p V x r M y E t c 1 3 P C g O I W 2 F X h a 9 1 Z V d v i 2 / w / Q 8 / 4 P H j x 2 J z P x I z Y R O e 8 p a K 0 s i n 8 O / f 3 c P m j i 7 V u T k a / a B k a Q 3 p y h 3 E C 7 v I l F j f p E s m R t 4 2 x d + y 0 h h 7 E o S E 0 Z L 5 K R l A P 0 Z 8 5 4 1 3 d E T d k 0 1 E O S 2 f X x V T k T 7 c m v y l + d k N d t Q U Q z c 9 x E R k E x Y u B t N 0 n Y i I V i 2 z 2 S Y j W Q 6 s 7 w 4 h n z 4 h 5 u K E 3 O e z + y 3 P C h U o o h R 6 z m B 2 x i 9 t 5 r U D m S q 2 s 6 V o r B t e O Z O P / s b s 0 C 2 l O Y Z 8 Z + C 0 t y z o W Q i b z G R r 2 R 2 D W 0 b y H J S O x W J B E X Y m n 4 K t 5 l D S l + H V n X g a / / y n r / D F Z + 8 i X V + C y 8 M m k z U 1 / 1 y 8 Y x T A b X t T r X e p r S f l u K e N H 0 Q z c k M U x K j 4 7 r V a W u X 6 d R X u / A H 5 w M K u h n 5 P F p q N J e y G + W V 8 k d E x + o Q 0 + Q 5 D T f M J k 3 L N i V W 8 R R E C R a V d 8 9 U k Q u 4 x F I W x G K W M e I X p a g W V 1 W G 9 P A q S 1 r v y a E f r I N Q N 6 6 v L Y i Y 1 C 5 e j Y H t r A 0 P D o y j k c 3 C 5 P X J v 3 G j B j r 3 Y D g Y G 9 d 1 H X j Q Y C P N 2 W W N 7 5 R h q J F T F d N 8 m 8 p U 4 B r 2 n j K M W W O a G 0 q L d Z D E Q 8 F C 0 w V S 4 q j R e s l h F M P i j e o + N K u 1 w Y G O z i E x M n P R Y A b s 7 8 / D 6 P X I 8 j D f e H 8 S w / w I W 0 l E V C J g Q 7 T L S J S O D g 7 e a t G N S f m t l r 4 r J v v b m X a X M V C O 2 V m Z E i n v v l p E u O B D y N E f p 0 q k M F p e W c O b M G b j d n X P i M v V t Z G p b x q t m e O 1 R D H j O q O e 8 / / u b T k z K f Q y K b 2 o N g F Z q e d H Q j 4 1 X z e j z T M D v 7 G 0 H / r y M 9 6 M t D Z d H K 0 3 n J x g E M S t o t 9 M 2 1 U f 8 M D C i l 0 z I / A 8 N q / l V r Q G E k W h y 8 T l 3 x h 8 V E + x l g P s b U y 5 2 y j h 5 5 R j q k 5 N F k f Q i i U z O a e U X 4 2 p r K T t s Q u h G d c a h W E h u w + F a k M F g O b l X J r 6 M b C q G B 9 / H 8 f m n n 6 v w b r 1 W w f V 7 q y J Z l / C f / u J d + M W p z l f s 2 M 7 5 x G z r X K p B s 7 D E 4 j 5 N J L 5 c 3 2 I q i F P 9 Z T H R C q I 9 u I 5 j V w z V i r 2 s h n T Z J X 5 R C Q G X b g f a N T f W x A F m a P j i x X M q i 9 w h 5 y B U 0 a N o I B E F S F X X U a m 3 D 2 y M e d 6 U + z s 4 4 R l h L p Y Z M T u f 2 7 i w P 5 3 a Q y u U x X K S 4 f i a a O I c o v 5 N D P l P w U 0 7 u g X 0 H 2 m 2 a j I v U 3 2 V / f 7 v d z c c 6 v 7 P G l F R E / R 5 z M A E v z f e 0 t J t X Y Q R l y N 0 a 4 O m r p i 2 o o k 8 v q D S S G x T T b B n B j s 8 e d 0 O F Z F k Q 0 y i l 9 7 v z x v 5 X B Z e X / v o 5 S v F U L 1 k k C u G 4 u O g Y u o K c 6 G W e J x 4 L B M T R z w 1 D l v 1 I Q r r E Z U V w K R O c s S O S M B v v 7 u O D 6 5 e V j U / J h J F v d d c 2 C O a p u X 3 W U l r J r u S g f h c 1 S 0 5 d X + m X O r u o K + l 3 K q 3 3 r n + j P o O E z P Z M I R p N A P 9 7 U s J C H Z i c t v 8 I l g 0 Z C p b 8 t j G s P u i k u i d Q K b v Z I U x R 5 I d U s l 8 3 A q I I C O w f R Y x H m F Q Q J 8 C m p O M j r J p D P 2 6 T N G G l Y Q d 5 4 e b m Y Y a h x L d m i l i I i b f D z t y s I k f W L P r i 9 T U R C 4 P G 7 U 4 l P 9 o I l / R 4 H W I 1 S H m f G t H p K 2 c V 6 5 N L J Y 2 U U V G Z d u Z 7 M f F y t I C J k + c N F 4 1 4 5 V h q N + e F m n e b p I 5 / n K c m T 2 l c h 1 u r 5 g A O T H c u q Q C E Q w q M I W H A 1 n D D n Y z X v R 5 / a L 9 b M o v 6 v P v I F a e Q z Y f Q i 6 9 i Q H 7 D K Y m p 4 x v 6 7 b y 1 9 / + i L f e v C g E 3 Z z 1 w O g a J e Z G S l N S u S o a y l Y v I + I u Y S 3 t x k C A r 0 v y W 1 X 4 X C 4 1 y a 0 M R e 9 l X w s b i O W c o q 3 K i p A 0 M Q 2 X V 5 Y V A 4 + N H q P k p A P D 9 A o K I I L J y N 1 O x c / d X H O K 7 2 r H h y I Q N R k P j 0 W T c z H Z z B b f F S 0 0 Y P F 5 q 8 K 9 h U J J / E i d A e v i u + p C S X x L m S s K J C t D E f G C E 1 F P W U + V k s / w 8 2 y / t p V z i 6 l e 0 r d 4 N c A 5 o u B j o x t T k y r I 0 5 1 0 F R F X 8 9 Y 5 7 C m v k n s F + / P T 4 e a 5 l t e u T K V H g + m X B X u c t W U m g Q r 0 8 b 7 k 2 t 0 + / U M 2 H y f A M k B t w E E 8 I X 7 D c E A k K l Y R D T y B T b s j p t C S + E Q 5 Z I t O b M c + Q s C b g d s l J o a n O T J G x / P y p f O 4 8 X B b 5 b F Z w X U p Z l X w / G M i c d n H Y i R A w q h h O l I Q 8 y 2 D o K u C n X x A i K i 9 d m p l J i J d 1 i m R B E J w c Z W l 4 K b m e 5 G g N u e j w 7 T s g 5 / 5 + G Q J n 5 8 q 4 O c 1 l 0 q t M k H T j G u E J q z M t L I Z F 0 3 D L q w V P H m 6 q I 7 Z C 2 J 2 y 7 0 y o k b m U s c c z V k Q F J R K C 4 l p z L 2 z 2 D C U 3 a I K w t D y J V X V b M L s 8 U l m o h C 0 4 q A e E 1 B 1 G 9 i f H x 6 S x / 1 N B q s a r 3 f j Y o r y e Q t e C Y a q i Y R v h 7 q Y E P Y 2 Q S d m d + 8 V V o 1 X B 8 F c v Y A h k X K V p N p c b d R / A Q 6 b C 9 n q H j b z D 1 G s z 2 N 6 Y A 6 B y g W 4 b C E s r W 7 K e D a P E E s V d v c S y J c K S I q k 7 Q a a a X q Z g f h n 5 H 4 B w + W D Q Q 2 3 t 4 J Y S B y e M e A W S X 1 v J y D + j F 4 a 0 R e N i A M e E 5 9 q 4 8 C 1 P Q s q c j / P 8 3 y E a i w q / u 9 K w i n + l F O Z f 8 w Q Z 7 N N E 4 + 2 d Y G R y F U x M R x B K K i X 8 Z + e n R b G y 6 L u 0 a + L m e S m x W r u 5 m g + 8 j W P 6 v n O 8 n j m I R K 1 S g V R L 5 c U d G F k 3 p v V 5 2 W m i x U V 2 r Y t O B j z b O D U g N W M F Z M / t I I n m y I t + R X j w d 9 9 J R i q U 6 F g J 8 E c c g 2 j z z N p v G q A K l 4 3 K + i / 6 M d s I u k G P L O K y I f 8 Z 5 r W j P L C b L v x R S w / L C l p W m A q h A X U W r O j X v z x n / 4 d c 4 v r Y n L q W 3 N 2 A s 0 0 o v U z 7 0 y K e S H a d T f r w G Z p D s v p H T X 5 r R g S k 4 W + S s h d w V 6 m h M W k D + O T 0 + L T x Y 1 P H A 8 m g b H Z J o M E v D 5 2 S C J j P U / Q v P p 0 t q A S k b k h d 6 k m G k T T V B k J Y a Z g p b N 6 I a S V q e l j l d k v Q / x I 1 e 2 2 z f g Q M / 0 1 t T s K 4 X M 7 k E n q 6 4 k h s Q j o Y z 2 K B 1 Q w g z C 1 U l H 8 z F J 9 Q X 8 h q A p h R b 2 N n E g T 7 I / Y C U y O 3 t p n S p v c W w b e y F 0 s x o 3 f Q g 4 Z 2 8 r L r Y c i z X N D 4 e m + Z k L e h 3 z A M G m 7 g l t 3 0 p Z n t M 1 0 p E 2 w H 5 8 V 7 G b E B p U E J / T O t Q X 8 5 q P 3 V N b 6 Z t a l A g 4 m 6 L + M j 4 7 g z O k Z 1 Z j / H 3 7 / z 8 K 0 N Z U 0 2 q 3 p C U 0 W E q 5 1 C 8 9 s 9 R E q t g 1 1 z w 5 H Q X w t F z K V u v h d D T F K g h w Q H 6 p S 1 7 A j T v Z o s I A b i z U E n U W M D P U W w t 6 H n I v m E x m H v S t U u 2 Z x 9 r k d z j 7 k / l k 3 9 T z B s D m b 6 r M 8 n 0 z F X S 7 8 H g 3 p 2 B o 8 / p D y y Z a 3 c x i O u v c j e A Q b T H L c 0 n m / X B N L L u Q c x v h V q 0 V k s Q 2 3 T f f F e A 5 q H F b b O u 0 N 4 U V / d k A Y Z T P n Q s h j E 0 a y I V c q Y y W 9 J g y 7 C x d E y w k 9 V G l O y p i 0 h V x 3 p 3 Q p d j V K F m w i 9 H J i 4 e T F 4 n E j E X N h K M K d + O 0 o 2 d I v L y j R 7 6 / i r f E u + X o C R o V t r Y W h x 7 j a f C W B b C U O T Q i V t g R 3 f y d y 2 T y e / L S n E k L N Q V x O a M r v s t C 5 A p k v k 8 1 g J y E X V c l h Z n r a e K c 3 0 E x N l t a N V z p y J T 8 c 1 R l x p H f k n A P C T L q G W s s G V J i e 2 I 3 t I p W v Y 2 a i f T l I R w j N 7 C f g i l S i x r a x N Z a 8 V o Q q z M a h f N 6 5 d q 1 g e P 7 J j o a 9 n A Z f 4 R H e v 3 w C D + e 3 c H F 2 + E D A g V g W r R w r u J R w O T u c Q g 1 C p D Y G f m r i r 4 X g s o T y 8 y J E 7 U I k u 7 E E n L 4 o / F p J G M e h g g u c x 4 D 4 x m S C x c w D e F 1 6 i t a Q 5 w L c 9 i A W 9 x y Y C u l t C D i 3 u l b T i c v p 7 m 6 e r 6 b 3 M B F k P Z V c p G B + I 4 O Z 0 Q D S t u W X Z / J x g A + F Q 7 9 g H Q 2 H 0 + Q p s 6 i v G 1 Y z t 9 S 2 N Y V K S r S E O M I G M x F F 8 b U u X b 6 k i M o 8 5 1 R E Z 6 b W z a 5 p o g Q D Q Y w N B H H n / j z S 6 U Y + Y C 8 I u g Y x H n j D e K X D 5 8 r C 7 b u P A b c H E 1 E b n E I I 1 9 c j c g 2 G r W J g L X W 4 F j G v v w F d + 7 C 3 h F P 8 O h I Z N S a P 8 V 7 o 2 D 9 P Z k r k 9 b k i / 1 o R d N e U 4 P x M T M H g w C y u P 9 j E y v q u a H B 5 k 1 z e A p u t h q v R s t I u S 2 L N 3 V o d w b U l Y c L N c Z S q a W T K m / s b P L C C O 1 H 2 Y b g / L P N b l + M V r C b 1 f X Y 5 j 3 1 i r c T z d h T z j X H f L t x X f 6 e j F S V Y u E 5 I / 5 f R Q T L S Y c x E T A T 7 x D x t s I 7 b o 0 c W G c h 4 q S a f 0 7 m A s L t D X w c Z c L H O e J U K G 4 V b a j E z 5 B x H X B h k P b M l P g l 3 c u 9 s e h F B 5 7 C o e b d M k D i 9 c l L 2 2 K P z W c h U s P g o h d N n z o m Y d m E t a V e J s A R N R 5 o u r W t N R C 6 f x 9 L S E k 5 M T Y i f U 0 X A 2 9 u + s w Q H v G J s P k C f b s R 7 R u 5 / F E 6 H X p b O 3 2 P E 0 D w d C W N z a w v j U Q e 2 i 2 E x R x u + I Q k 3 L k S 8 m H C o a 4 2 V b y J R 2 s R e c R s 7 4 q N o r i S 8 j g 6 N V M R E X h A J T S Z Y T z l U 4 W a P t 7 A P / v 6 q / H Z Z 5 o n 1 Z g w A a K J d u V D L N S x e k 1 l f x n M z y D A c r G F i M I C J 8 W F c e 7 i F q S E u 3 j b 7 m x F u k i d z W s j T L J Z 7 l j l h v 0 W X o 6 j G z + s q i z + U g V v T a 7 X 8 4 p c x c B E Q M 5 E 1 c Y z u h v 0 N 8 4 L r m v z d x Z g P 5 Y o b 8 c y 4 f M e r Q v s 5 u c 5 O J T 2 H Y U U 0 o E k v I a 8 N K 6 s b 6 A s O v z y G C r h L C P s W x F H t E + I 6 e F c 1 m R i b c c F E 0 D E i J p t H J s m H v Y I 4 f 3 Z x Y O s F I Y o + c T A 7 U w M J y m n 3 i o Y Y E m Y c V g 0 r 7 S U f b v z w E J 9 8 9 A H C g Y C K U P E M F b G t S Q S M R r E g s R 3 Y e q q v v x / f f P 8 z f v 7 5 N k 6 e 0 L e u 7 B V s D B N w D s i D H Y i 6 z y b z C + f m n q r t M Y f D T l U U S f u f 9 W E k W O F l x Q x 0 9 t O V Z T k f U 3 8 q c D l F e F Q d u L 8 + q s p N W C G 8 l 9 V 9 z I T 4 A A x f M 3 B D C c 7 7 p F 9 w d 0 v 8 D t E m Z q C 8 n T C x g k z C N T 7 m q f I c v A Z e k 8 + d R 6 7 6 E J t i Y f X 5 / O o 3 s 6 U c d j M 1 I X Y N m 5 l t 8 T / m s F s 8 g w l / m + U E O T H D 4 R E 5 f 8 k 5 j 9 3 0 o F r n q 9 S c a n 7 6 / F l 4 t X 6 5 P o N p j O v k 2 h 0 3 t I s I M y 1 v Z 8 V v Y z 2 X / h 7 N u p L 9 H h L Z U R k b + j 4 l u V e f y v o w F / u P i q A w 6 l 5 O 3 1 y C C I U C u L 8 m w v B l + V B c 9 H x z c l 3 s 2 Y A Q 8 U G C r C X E S W 0 x f W S 2 V Z I n u w w R L s 2 P k D C K x 5 B W v Y B F b 1 9 9 / R X e e + 8 9 R C w 9 D 5 g B / u O q C x e H K z L I N Z X / x k 2 1 O h E W M 7 / j q R w W 5 p / g 6 j t v C y E Y s 9 c C a p l K p S j a + O g Z 4 M V i H n / 8 p z / j d 7 / 7 S 7 h d 7 X P H d N S x k t d z F R 0 2 D 0 b c l 4 W 4 2 l + P C Z r L e 6 V 5 u d c + V W + 1 m r u G U o V 9 G N z Y S p z B x 9 N H E 9 2 V W h E 7 + U V h e O a 6 6 S R V E y Z g 6 2 q n 4 2 A 0 c T s 1 g 5 m + g G h o r j t p K k D B P E d u Y 2 N i J / 0 U 2 / k I k t k B M e n c K o r 7 4 X R a r r l h l X C R n p k b 3 H T O i n i 2 h s 1 E G X 0 h r 9 J Q K 7 k f j H d 0 V K s e e H E W P t F W Z I 7 j g J H 3 l G j 7 q C H 4 + W / 3 U f 8 F U a x o 8 D s G 2 z I T r + w A M x l w 2 h u E 6 X H 4 F T O 1 L t p 1 Q q l U w I 2 f b x x g J o K q / y 1 h o J 2 M S E O x 3 8 8 O V Z T 5 s i t S i C Z S K 0 g E N T H f 9 C h Z e 6 6 j Z F x c W s R / + 6 d r i C f i K L A L r I D B j e 3 d H V U N a o Z 4 2 6 F U 1 o v p 2 J i x G 8 x t d j z 2 K E Y 9 V 3 T m 7 k A j 5 V o e a / n r 8 v g J e f E p d / N P F b H R H H a K W e U W 5 3 1 q 6 L p o 6 Q 6 S p A 1 Y A r O R f S j z 0 L y + Z R c r o h 0 z E b P 9 O S F k G 5 7 G d E G h i c C w M h P R 5 z i B U G A O / Z E H K h z P a L C 3 J b r K K D F v l y 0 M r I j 6 7 T g 9 6 l a a + M b T D E a 9 V 4 x 3 d G j 2 K j K 1 F d G c R x M c V l A j p 0 T L b a X t q j z n 9 r r r 5 f p Q s w P N n j 8 l E E 2 J m h C 1 r Y N A Z l C B + W s E 1 6 M c d p k I f k e + y 3 U C r r C 3 q 8 x l N e r D h 4 9 V 5 5 8 B M d n a M Q G Z i t 2 N G J m i j 8 H o 6 p C Y R z t i L t F e J q 3 w + g j u Y c T U p L 6 B Q f h 9 b n B f J j J K U f 4 y Z J z O Z L G 4 t o v b N 2 / i 8 0 / e x t L y K q 7 f u C 2 / W s e / / O u X i O 1 l c O / e b V R s X k S C 4 h S z b E S h c V 3 x R A J D Q w N q d / R u Y J K s V 4 s i 7 J w w j h g w T p U s r y l t X h e R u l l k H 4 z u E i i W O q E y S S b C 3 R m Z 2 C s s K / / 0 q B j 2 z 6 p 5 q 6 M k x J h A v v Z E 7 c X F O T V h d 4 o w K 2 + L U M k h 6 p q Q + a k p k 9 y c A x O c N 5 5 r J 9 t s w v E Y H 8 N R F 7 6 5 m 0 D Q d 0 7 M 1 A S G v Z f g t 0 + K M O s X f 8 + O x 7 s O 8 Y N q y q / q B c x h Z K s 5 + n Y 0 w 6 f 7 q u p 3 a Q K / N J P v z G B Z F e p Z s Z 6 y I y o + u 1 d U N N o w V L m S x 1 Z e L z f g w q 7 P c b C x J O u h 9 n J 6 I 3 + C E p P a 4 Y c f r o l m e g d 9 0 d 6 6 p 9 L 2 Z 2 Y 2 B 2 k j z T 5 9 N b U N J / t c m C F 1 L l j u J Z K K U Z K p L C 6 9 c Q m L 6 0 l 4 a 3 H E E h m 8 f / U N l e 3 Q F 4 k i l U 4 i k 9 P T V c g 8 4 Z A 4 5 H I O h p B v 3 r q L q 2 9 d R N C r Y X K i U W Y 9 9 3 R O t a v i N R 8 F L A 3 h 2 h M l A J l n q 3 Y f P q 1 P f J s 9 L G x 8 K E R p x / j Q N 1 j Z / l R 8 s x X U 7 d v i 9 L P 8 v Y Z 0 f l B M r G E M h h c w G z o v 1 K v h i f i U Z 0 R j W 0 H T m w W g s f y K c a R 3 j P k v i H T X N Q 1 T i b 6 a d 2 N 2 6 E c x o R y Y D l 9 U x x U 4 Q D I U i d I K I i 5 9 I Z / E v L h n x 6 R Y M F m h l X 4 R e E W 5 V V a 6 M E O G G q k d K A x / X C z K f b j g E c 2 4 l n B g f j O P o T 6 f K s / h G t b 9 L e Z S V r G R c u D N 8 a J K q j X p i L i t M k D s y o e N C g O e P q A Q R B G 8 D I a i q v z t q Y O m w B r X g E J V a G J i W Q M S 2 f I e 4 o X m i R v y n W p a k 7 C C T j h 9 o r C r i L 1 4 H L d u 3 c Z H H 3 4 A P 5 t t P C N o W j A T w L S 7 y b B l h v P F 7 n C K M 8 2 k W v a 3 Y E A h F D y 8 n J y a j d 1 8 1 j e 3 c P f + H D 5 8 9 y 0 x R / 3 w + Q L 4 9 r v v V a P F w z R U O 9 C + X 0 4 w 4 T Y j Z t M a v G 4 9 o 6 C Y P 4 d T / W F 8 v + R W G 3 p T g n M 9 5 / p q F d M j 1 1 D I v i v f 8 + D M + F d Y 2 v w I n 8 z o 1 c Z j Q Z Z h q F M o 7 O T m 1 U 6 O R w G j d B P B 5 q U D 4 o d l B h 2 q Y m 3 Y c W G 4 M b Y K f N p l C L n G x Q x 2 Z r I 7 5 W Y C n t o + U 7 V + d T l 7 D f c e n V a 9 + 2 r i s 5 2 f G V H h d U Y p V X u 3 k q g 6 + R K / x 9 x S j 6 O m 8 k z Z / e q O M F O f M N G E f L 4 T G O R 4 q d n m b 0 + U V H 8 8 Y p O b M H v Y 3 F 8 3 + e y B 5 s u i R H T U n d g p z I v M r W L I e 1 q I 4 a D 9 S w L P C V H v 7 q X w 8 N F j R A b G 8 P b 5 E 1 1 3 F D 8 K G K p m D d F w h y j g c U E G T K V T + P K r b 3 D p 6 m d I V 7 1 Y v P V v + K v P P 1 R 9 5 4 6 C N T F D K F C G R N O z K p i L m G b 2 O A m o t Y U 1 B c S 2 + A F D Q j w U A E u p x 0 J 0 a e w m Z j E t G n Z Q t E B r m z W C 9 V l r m b u K U R h 9 7 W T 6 O e w u j P r P y b P 2 n J H I 1 X F j T f w P r S I M x c h l Y + 7 p H h q p k V 3 B R F g S / a l B 8 T u F 8 R l 1 J K O Q y E + J J q H g W E g / w H p s R r T v U 5 y O X N i / m o I o m l R B N I 9 8 i D m v i 3 t O p Y X o S 0 + J R b I U 1 2 u 9 y O h v j 3 d O T y J e q g / F 8 g c K c K r j + V 0 N i 3 G R A u L D u O 1 i i 7 b Y s 9 z P i c 4 2 t / f k I m l z V E 3 U v v h I 3 F 7 / 4 a N H W F 5 e w c j I o E q 6 D E Q Y K n W o Q W 4 H m h w c 7 F 5 B O 5 u + G v 8 e d w 2 j H U j I C f E l W O o w O z k E n z 2 L u Y 0 c x i c m x a e j k 6 B r d k a 1 v h X t k h V z h G s u F E R R T w m V i q 7 x f 1 r z i i l S k P F b F e G k w a 2 5 F H E M i O C i r W + G e a 1 g E 5 k T 8 h 4 Z h r / R 7 + 3 H w 8 1 + j P X f R S o 3 I v P D y u K D 3 9 O D H 3 U M + m Y R c P X r 5 f N y H + Z G 4 G S 0 y e A V N V 9 8 1 Q k 0 o Q c D Z b W n M H M x u R G E w y w / k J 9 t m u o O o P b k c s C P S y 5 E x G y L 5 T S 5 Z 7 l v E R 7 / + s S j N P Z O x q e u o l 4 c x G i k c V L S B n 0 g 9 l 4 k Y / F D X A + k E M m X N Z W t z g X q N 0 a Y g 2 h 8 q Q N e q o Y y w b L 3 S 3 K x / y I 3 / t m 0 a K J O E q n l S q m N m L G w v L q G u b l 5 v H n l s m r g 6 P f 5 R d o 1 q J 0 L j U x B a Q d r j Q 7 / P W S 8 F L h u Q w e Y 2 e S d G P W o o H b i V i t v v X 8 a I 9 E Z 5 f e x j f K F 8 + z v x 3 v V r 4 8 + B K U l h Y D q A F Q p 4 n 4 s C L e t i o h X K M D 9 G O W 6 H r S h n z L o f E e c b k 0 t B 7 Q D / Q S u T Y 2 I N r O C 2 d j f L j o x O / o D 8 r n 3 M S t m z 2 H E Z E W y s I m w Z 8 R 4 1 Q z e C 8 / F r P R L l s R o 5 k l + O U 8 C z u H d S T 3 6 W 8 8 J s 7 R Y 9 k w r 6 h O X I C B E b o K C 8 d q y S z R w R Q S E C + e G S 2 p 9 T D X E k d 9 i o x 1 W C z N i W 8 7 s 6 h W / H F A D c z J G v C Z q o d s b L n w y r Z e 6 M x u D W B F m Z 5 u D w / C c y O H Z c K q / g u 8 X m T I i F y T m X q 9 g n t t 3 P z 1 E 1 T e F v / 3 d X 2 L 6 x A n x W 0 J N z E R T Z 9 F S o 9 M K O r V m F j F / m R W k h 4 E J t C f E K a Y p R V j m 5 V h g l 1 U u 4 E 5 c 8 K E i p h a 3 x 6 m w J C G q 9 9 9 m + F 3 I T T E R I 5 i m R m X o 3 u n y 4 Y 3 R q l q H W U y 4 U a k 3 6 o / i 6 U F s p a s d m Y n g + e h g W 8 E y d G Y d f D p b R T L 9 o Z j b z K j o j V T 2 x C Q m c Y c 6 M J O C X D / n m 2 s 4 X E Q n w 7 N K u F q z 4 4 P p p G j k M J 7 G 7 P h R G K Q m J h s 1 M R n f B M 3 W j R R 3 v t d f U 5 O w m D R b Y r 8 o m w q x k 5 l Y a U w r g j 1 G a N Z S m 9 M f j I j Q b Q X L M y g 0 z A V 9 u 5 b a Z y b C I a Z z L 3 g l G O r r B b c K X 5 4 e F J U q a r o X J E S C 3 7 l z F 8 N n P k Y g G E G u R j H W G H Q T V O W U 6 p 3 A y S A j k 6 k W 4 x r 6 x T T i 5 g C H g Q m b j F L O x R w i G c U E M 3 w U K 3 j e x + I 0 H w a G x y k E w h E 9 a M L Y 3 O L i M t w u p y p O Z H k 9 H 7 V a Q 5 q T O C i p 1 U O u e z v n F u l a l m / q B G G r D e P 8 w K Q 4 0 Z 2 n m E s N H P v W R G C n k Z t G X B g u I y M a j J H O X m a G m u P G i g t 3 1 5 3 q / t u B I / X e i R I + k M f Z o Y q Y j H U V F P h B z L V 4 N o L P Z 0 t i n t Z w X n 7 7 X t a h A g 8 M b X / 5 1 C N a 0 6 V M s w k R a D d W X Y q p H q j o X E 3 M x o r S Q r Q 6 m I 1 O n 5 B Y Z e 8 M k S n s V X I q m h P N f d j 8 1 h E r 6 0 1 M 6 T N f k / t p 1 e C d 8 E q Y f M R I S B x S k Z T 2 l v 7 h T Z A r L Y i v x H 4 L 9 + 4 / x N t X 3 0 M 4 4 F O E 0 c 3 0 4 v t k q m 6 d Y 2 k W P t 5 x K A e W n w + L x O 9 m 4 v B M / D w Z l u H a g k x y R S Q s n V b 6 K d 8 J c T D E P i o T w Q R N M / j S i k w 2 r T r e v v X B K V Q c W Q x 6 Z 4 Q Z 3 P j v / / 1 / 4 K + + + E w V 0 q 2 l P E i L w B k P V 4 T x u H M h c 9 i E Q k R z M U R O M N G T M Z p q r a J S r e i M h 2 U 8 u 9 0 D H f m f 1 5 y 4 O i W C z D h m B T X j 1 w t e v H + i q M L F j K R d H G n W d m Q a a h C m 4 T A K Z s 1 Y 4 P h w r b G 1 G p t M Q F / N C p p i / D x T q 2 j S 8 v d 4 7 l F x B z g n J n h 2 + t 5 J u T 9 + z i n + d l a 0 z 4 i / K q b u w W A R 5 / K h a M G g s w S v V o a j n t / f U K 2 d h O C h 7 1 c K m B l 6 g m H 3 Z X W t N P c o P F t J T F / E F k / R c n 8 v X U N p 9 Q L O B N f F h 6 r A 3 k 0 K G D f P H R d u 3 b 6 r N i O L B n 0 q S Z G a h Z G a T i A B m t n Q n U A f 6 + x g R U m 2 B d E 6 9 J O Y + N k J X O 9 K i g N L i c h O t x + c K K u O T Z x A m j I f i v R l e T w v 2 + v q d C L R R E s r e P f d q 9 D c + v V x A b Z U L K j y d 3 M n 8 r Q 4 x m f 7 c 8 K U o s X E 3 K S d T 3 N P r x e S C Z X n T D I V E l P M R L i Y Q d D 9 l u X 8 U N 1 x W z 9 G Q k n V l 5 G t b 8 m 9 s b S f e X k 1 x U w 0 w w j e J 8 H f o F C h E 3 9 z z S U m X E M j n 5 b x b N f a g G Y 1 P / t w q 6 H 1 m M T K V K 8 3 R S B x P J 1 2 l l 6 I R m l Z 6 + H p h o R 5 7 M J I n F M K y b P y G Z q M D L y Y Y D k + o c x k r Y a o m 8 m 1 g M 9 r i f a 2 u T b e l 0 v L Q t h T v S b j q / Q o 9 a o Z V V o O p e b I 5 k t l q K n + o j i P a e w s L C v n s 5 e r W V 5 Z x c c f f Y C R Y X 1 X B E q o U 2 L 7 M o G S H X j a g Y N r 2 s b d Q M K g H R 2 y Z H U v C b M S J n P R l q f J Q b + M C 3 u t c 0 L C C F m k N C e U J f 6 P R P p y s s i I J r h G 9 u D x o m i K O h 4 8 E M b I 9 c n 5 b C r l 6 N y Z W f G P d I Y q i + b j j i P t O I Q l H 2 w z Z n Z X M s H f Y e F l J / A + f l 5 1 K n + k G X W k o a / 5 1 W 0 1 B F u i e + 9 N l Z A S Y c N 1 L A o f R u a Y t c 3 f + n i m q C p q T d A 8 o x D n + C t h b o B z 8 Y Y w 6 k Z a B J c w B Q M C e q c l r i X p n 3 l f B N S 4 m H X X l p 3 7 z E s w g 4 X r j B R + Z H S a 7 C R 6 b u r A x X j + z g 2 5 L 7 Z x M 3 3 n q W A W L m F Q v 6 M k w 1 j v W q l M G g p 4 4 / K b D f O Z v 9 c O 7 G d h b Q p D t P / k L w y 7 E M e l q T T O 9 A v x y Q j G c t s i O p o n r h 2 Y P s S m J d w N w e w 4 4 3 L q 3 6 P J t y W 2 c z u 8 J V L v M G l t h W I q Y Q q u Y z C b m 6 F q h p b v b 5 d w b z s h z 0 s q j G w l k m 4 g o 3 J N i H 4 W n X Z i O 6 t h t x T G x N n 3 1 A 4 i 5 6 a C u P b 9 b e w l U q r t F j c 2 Y w o T U Z T v t V t z a 4 e 0 f P a h a A m W 8 z c t k L a A 2 Q Z v T 5 R V i J s + G 8 H E 1 l T 9 8 M w H 3 v t H 0 0 X R E J o S N D S p O D 4 x G X + G 6 A m m K D J M z + y D q n A E 3 3 + 4 p Q s I M s F 1 8 U s + F Q a k x m V A g F s K t Q Z H S C d n h v U 1 J B M 0 A S k s d j K a i h B a T X 1 q K w 4 Z T W 4 u K / A v m 6 t w R 0 s e Z 7 0 U 0 V w y 0 j x G F I g e t x 4 l L d T 0 v 4 M i A K y C 0 I R 1 6 c b M y X w p P t S V E 1 k M u O 1 Y T d 1 W W 9 8 / u L 6 B v / v d 3 z d F 5 1 p R 5 6 T M z a k + e f 1 9 j V S c e Z F Y M 0 Y J / V M x 1 U 7 K c + s E U G q Z P e W O C j r 8 p g Q n c 1 W R F K m Y E B N g R M 7 p V L 5 R K x H 0 A j K o W w i P y b q F v J i J h i T k 4 u 7 v / + 0 m L s 3 0 Y 2 x 4 Q N 3 r d 2 s R n O / L q J 1 B W r V Q O z A a N + z L q 5 A 6 6 4 T M M n I r G E q m R o l 6 q 6 K N V k U n a v B i A D k 0 d 6 J 1 1 k L i d / S + C y E 1 F 8 1 l Z h M w 6 n Z l v K y 0 C + e D k T a a o R t J O 1 K i i a h h y P h n B 4 8 W j i f M e i 7 O N Z N j H R a y 4 f 1 T E D E D f T B Y V V q U A s 1 V F 9 O s W o L Z u q C k F W U c 8 m q j v I m A n j h L K r m x V s V Q 3 0 9 y T c K E o m / G P e + q 9 9 q j e S d / F i e + c A 0 1 O y a O t 5 u Z 2 h U s z 2 / g y Z 0 N f P D u R 2 2 Z q V j N i M O r p 8 x w O 8 e F p a U D W e J e Z 4 O g I 0 J 0 V m Y i e t U i r W B 0 x 2 o O 0 U w Z D Q T R 7 5 0 U T e P C j y J h 2 T P 8 q K A k c 9 o q S K d T + P 0 / / h P + / a s v 1 f r T + v q G H M v i o z d P q t w + c + K n Q 3 l h D J l a w 5 / q B r a E Z h Y H m Y m o l k t 6 T l 8 L G N a m I C h U 9 O Y v d R E V r c x E e L T D U 5 4 Y U r + 3 4 c A D 0 T 7 U w J P R C p 6 I N i I z E e Z 8 x C o 3 V Y a 7 z X U T Y 3 2 r K t 2 J m u m o z E Q G p T A 4 M 1 C E B 1 l V G G o 1 C e m 3 M l 2 I Z j t N w k L F j q C D 7 c q E 8 Y w x j V V W V E 1 d W p i J 7 a b r d X 2 8 a A a / N c 4 g Q 2 9 E o w c l d D C Y w l c v l K F 8 7 i q m f C L p x T 5 d T d 3 F 6 v w e 3 n v z E 9 X E v x 3 i h T X V h 6 F a 1 / c u e u v N K w c Y j y v i J l i 9 a Q U 1 C B c t j w P W u D B S x u h d K 6 j + 3 x i J K f + J J f Z s S 9 Y O j J L l 8 9 z i P 4 N s N o N U O o 0 n T 5 / i 5 5 s 3 8 Y 9 / + C M + / / w 3 + O K L z / C 7 v / 4 r z J w 8 g V u 3 b u H x 4 g a i J 6 8 i V h 3 E j + t R j E X q C D r l I t R a V H f Q / 2 h N O C Z T t Y K J o W S 6 d l 1 W T T i q b u X P H Y Z E z o a L o x W V 7 0 b T i F n 5 g w F x 6 d V l 1 F W d 1 U r u R 2 V a s g a r X M 8 j l i m J h m E 3 W n W K I 4 F X F H V m k M m x b V g d E 6 E C b q 0 3 a 2 F + x v T 9 d D I X b 0 g E m a o B q 6 z K N e i t F D S b C 1 E 3 k 5 G 5 o R 1 w a 0 M 0 u v z n M B q Z 9 L v 0 / v C d Q J P P J v S 4 k f F g N + c U 7 S t j + q J M P u Z W f T D N 7 r D 6 J G 1 l H y O 1 r q m W U U x e f e e d t 1 V m N V N w z C 0 e 9 w p L + x p q Z 6 6 u S i / 6 o s 2 L c k t C H E x V Y Q h V h W 5 F S 5 l k w D q p 4 0 z a R q o s t r o + S T 8 s O 8 Q X K G E 4 o J 9 o J 1 s T 2 i 6 j Z G t m I q Z E 9 X k a n W f Z H 2 5 x Z U U t 2 H I D g L 2 9 O M 6 c n s X 4 2 L D 4 g D 5 4 x Q 8 M h 6 N K U 9 v t u v b J 5 T J C 5 C J w h A n 0 D b m F S Z x e m W x G t b p r K P p O j H i e E 1 O q W j b M E E p Q G U + 9 I 6 o + K n T + G S 5 n d E / 3 l x r T r 9 V d M j 9 e O M U A J L E d B X N c c p D f p s / E t a t C N Y F Y 8 Y k y Z 0 s V H 1 L Z Y S S y I 5 i I b u N U f 7 / M k T l L v Y H m J N O C u B + x C y U V h H L J G F F z Z 4 Q / A m 2 q E 8 w 7 2 8 o + E g b M w N 1 S n 8 H 2 A y H n k D L B W d P E x q V H B Z O h T Z e C R u I L Y y h m A L 8 x x u x m f S D Z S v f 3 v / + D 2 i P 1 T d E 8 3 J i Y 6 U N s X v j x x x + q P V R p 4 2 7 n n m D E d w H f f 3 8 N l y 9 f U B n c 6 v s G s 8 y L e X G y v 6 L W U + h k 0 9 c x 1 y J M U 6 D V D O w E r q f M x 1 c R 8 s a R z p 1 V / S r i h W U V 9 d l I X B Z b P Y F c Y R g f n 5 T f y T 8 R 8 6 p h P x O m L U 5 t t L 6 x i c 3 N T R U S N / v S u U W F s I j O H A N m O T R g T o M N Z d V e S 3 + t G o m 0 8 Y N a w W w D F e 0 0 m Y l Q z r h I X H e j i P O O m G f c J Y O o i O a 3 1 e 3 Q D m H W w 8 B g B D N O T B S q S e w U m w V O v h Q W v 7 G C y c C l n u f D C p p 5 D L K o J p 2 i X V M l B / q C 7 O d h V + U 6 O f H L W j P B 0 8 K E 1 F Q U 3 k W Z q 9 b M f 6 Z m 7 a W u Y E Q 0 a m v C c C / g o v 6 s C F u z H V o e / h f H U O 9 M 5 U U i M F q l v 6 a 6 J h N x I 2 a W P d S E + k m I P M 6 N 0 q 5 e v a o + l 8 1 m 8 c O P 1 1 U v v H f e f F N J 3 E 2 R J k w z m R V G M k G / 4 N 6 m U z H u W K g x s B v y W S 6 u d g I X f P n u X k 7 M k 2 Q a o 5 F 5 / Q 0 B 6 3 P Y o 4 H g 1 j Y 7 q U m c 7 o + q K B f B U n x m w R N C l h h 0 n U I s n s C t 2 3 f w 5 p U 3 E I 2 E R d v q g Y S 2 7 Z i F G P S 0 I g v k / q i V W D Z P w m l m u s 7 g A q Q N o p 2 s z R p l L M l M Z j S K G 3 G z Z 1 5 r Z s T z x m r + R z W P j E x y z 6 x i 0 Y G d T E B M q R A u D R 8 t c 5 6 g X 2 j u w m + 2 H k v I O Q f D 3 d o C 6 A K V 9 L a w c R + O w E H b n c W o Q 9 4 r K r B x F K S L L E D V c w O Z o V G t M o p s x 9 0 t z 4 t j K N Y / 5 Y R A A i K h W w R F E y r V K v 7 0 z / 8 i / s W n q p s o t / t X W 1 W G g k p S M 6 O B z q Y 5 w O 3 A N C J q G 3 Y h 4 8 o 9 V / D 5 6 d a f v b d t F 2 1 0 E 6 W y B 2 6 X L m U 6 I Z 4 b g t M 2 J i Z V 4 3 e 3 c g + F o a h 1 x R S x z + L J 3 B N V c z U 4 O I B g g J u v 6 T 6 K d W e O X t E r I 5 k o q 7 W V l t 8 Q o m b 7 Y h N M 4 T k 9 e H S z 5 j j 4 a d W F i b C + T h f 2 1 c W E 1 P c q P g 5 o j r E v R F X u k b 5 f L O 8 U y 8 W D N 8 Z 7 G 9 O 5 z Z / h 9 j d + v C z + Y a 4 Y E h H Y h / N D v f X 6 e L j j V P 4 0 1 7 w u j 7 R x r A W M O L 8 w h u K q 9 w f T J e T E s a n K R A e 7 1 D 6 w / I L a a 2 J i H L d v 3 8 W 7 7 1 2 F 3 9 g 1 j u s 4 z B f r F Z T c d D a 9 I o W 4 6 Z i Z M c H o j 9 t 1 Q 4 i + + 7 l i m V H x A b y i + X w 4 G W 2 + Z j J J u V L G h p h 3 d + / e F / P u H U T C w k j G + w 6 n S 5 X K H x d c t D 0 o B g 6 C f l i T Z j L A T q y a 0 6 O C K D S F u S 7 D b I J u A u 1 5 g J p h X s w h l j y Q E W 6 v O 8 X c b 0 + E 3 c D 8 u 3 V h J u b R 0 f 1 p j V q y 5 2 C r G d c K J h n n K j E k y 5 v G E W B x 5 w o + m Y E K v w d l T A 4 D 3 Y k r c v 0 M t H T T 7 h Q i L 4 y h C O a 5 9 Y l J t i K S Z t I w h d q B + w O p J v l r a 5 i Z m d G j g M Z V d i v F 6 B W c q H s 7 a Q w G G + Z d O 7 C / w V o i g r M i x T o J 1 + 2 d b d V J q b 8 v K g z 6 / G 0 p d g I y U 5 A 6 o a z S X 1 o I i 6 a j M C T D 2 V y o r s i Q N W 3 p 8 g t C 5 K V I a 0 3 9 7 k p c U 1 W 0 j J o y u m t u p H A Y m B 3 O M L y Z A 6 n 8 4 V o Z + W I Z 6 Z K G f r E 6 2 M D z M C y v r G B q c t K w E B g S 1 x f p V c 6 m H O r F n 2 M 4 v Z f 9 p b a S l R c X N m f l I 5 m J c N S 6 3 w V D 4 0 N D Q 3 j r r b e a Q u p P x Q d 4 V m b i x L C i d S z c 3 B a 5 H Q L O Q Z m I z o t 1 n K T V 1 X X 4 3 M 5 f h J m I m t j n 7 f y v Z j S P J w M Z 9 M M I 1 p p x Q f V F M R N B p R E R J i p V s + I f l 5 C p 3 M R K + h Z 2 s t 0 F m A l q A j 6 s v g 3 v M F t 2 w a 3 Z E H U L 4 b Y s n 3 Q C y 3 k I + j h k J m b p m / m B Z C w r 2 G q B y y D c o 9 g K M h P z M 7 u B Q o S F n i + M o V Y S D m V + E a P c X e E Y 4 I r 3 s + K 6 q G W m u 7 D h Z D c 4 7 B 7 E 8 w 5 x P D v / Z q l E c 2 9 D T I / e 7 P B f A j T 3 r N A 3 a 3 O q A k g u 9 E a M A M r z h s p y J x W 1 g G H 5 e R F 8 X P P Z y s 0 h 5 G n U Z 5 X r 4 g O h u w / H 6 6 a f w h Q g c 7 c O g k z K n D o G W d x e b i h w e F i f Q a 5 I p H m e G f w y w a U D a 9 J 0 v L i C A e 8 s v N p B 2 m A Q r B t I 2 q T v F 8 Z Q H P u v 5 9 3 7 c 3 B w K r p A P p y T + e u 1 J q U T u N 5 w f q i s z A g z K 7 s V L L X v c 0 9 h x H d W J l S f y E 5 g z h 3 X l P z e 4 w m I n i C S t V u A w n p 5 T J L l l j p P d v W y 7 Y n w 8 / e X u J U M d 9 X Y y b l V 9 E 1 V L 8 s x z i v X / R h V p d 9 U q e v d q W I F f T M 1 w u + I C M G 1 1 y z 8 P s 8 1 J 8 6 / a Y Y x c m t F t n h 4 1 Y A V q e T B J j K a Q 2 + S S r C 1 d c R X x 3 J q U 0 x T X S u x T 6 G Z O W G F 1 9 G d 9 p h V z 9 0 V X x h D E U x T Y f Y C c d R 5 p h 3 7 r G C a i p k w y s Y h 7 c D O q 3 v Z A V U S w j o n t i d u B y a U M v P 9 9 K k Z Z U r 8 U m B g o R v Y f n g / x 0 + Y 7 8 9 P P c p 3 e R 7 a v B U k e h I 5 y z I G u c A q F h N N c P p J q 2 J G U 7 u o m i g 5 F n Y c r N i N t t n T i 7 g n f h 7 P q y f K N o I O T I C 1 4 s x Q F f l m h d w V / Q O N v Y m Z E X 9 7 Y w + l W k 6 E w Q I 2 s g + E A V b F J 9 + R M d 6 S i V 8 y P m n b L 9 2 w g l u e s g 6 r E 1 i + X 6 k 5 X i x D E Z x m h k G L R n Z u L 1 A 9 p H v z Z T v i 5 3 U n Z v o a k s f s t m p F K j c o Z t y U W l 9 g f c / B 0 o Y G 4 v E 4 1 t Z X 1 T r a L 4 m q p U q 3 E + g f U I u x / G E q 2 r l 9 9 L O C Q Q K z L F x z 6 g K J 5 t n b k 2 X V b 4 H r f R 5 H G T s i 5 U u q H q c B V T g p 1 2 m C 5 h G r m e 9 u O j E h f p 4 Z U u f m A C Z U Z n k L A z F D w r R y u o F V 0 N w / i m C G x b 2 t N K I B P Z O e j V K 5 a U O m H B M z r + F L c 6 2 R F L q Z f S S / 0 f w j 7 L H B H M F W x A o L y u 9 a z 9 7 B Q C j + 4 h h q R C 7 m 6 m R J L Y T R J D i K V G c S a i 9 R l m 5 4 a 6 y M p 3 t 6 z h b B 3 n k m K l U X k v k B G f g T w u j c C U N X 4 Z 2 Q L + T w 7 b f f 4 5 0 r l + E 9 p j / Y K x y O 3 t e j q H 2 L z 0 G T W 8 H M B H M x l X 4 N g 2 X d r I U + P 4 s 9 M 0 h X d 4 0 j o i n c J 4 T R g s Y r H Z w G a l I 2 5 7 E y U e v 6 4 o 4 I X y u Y B d M L 6 Z g f o V Z h p s R I R C 9 p 7 w Q u n x R K D e G Y K e 8 Y z 3 R 4 j a S E b E t w o t / T 2 C d s T 3 y w F 8 Z Q l E B m d j Y r N q u t B n I X l K t p l R 3 x r O A E m k V 3 t O e Z e 9 f n O o N s / h Q m g h P 4 Y K r c p M U 6 I V t I q L 7 k j u f U 6 6 8 T q H X M N K X D w I p l l q + c i e o 1 P M 8 L 1 E T W x W E S / 2 E R L y u 4 6 O 1 z 6 R U C V q H P 8 g 5 q t 8 P Q G g z o p X U b E 2 H N M n e 7 P Q e P S x c I E 8 H L G A 2 c x 4 D 3 p J i q B 7 v x 6 p e n 3 1 t A t T 5 r I G R o 5 l 3 D Z W n A p r Z M M v H s V N o j 2 G 2 G b Z 7 Y H f b n V R d S o i F a 1 W o 7 M B M h U 9 l R A Q n a 6 M 8 C D h W l + F x M Z k U I l Q m t P p c X J 6 L N W 4 F 2 A l N M y u U c M t j A + N k g C r n D w t n H x 1 E z J T g 2 M 1 F j Q z r L u D K 0 3 8 s 4 d 4 L V T D N h C Z S 1 R S P x 1 Y Y R H x t c 6 m D 2 y u 0 1 J / 5 t r j e t z s y E 8 1 0 6 N n U C F 3 N N x L J W o c f s G R e 8 j p C Y x 4 2 N 9 0 w M e s X c D 1 x W z 1 u T d 0 3 m H x c z t H U 4 w + 4 G Q 7 3 Q h V 2 C V Z U s N u O P n h / P Y c y n b 1 f Z F Z Y r Z J 2 S u X 3 I c b A Y d + B E p L L / m z y T a s I h P k A 3 J O j A V v R J 4 M J z I p 6 G K 9 e H 2 d l f I i i h L 8 o S n D z r 6 U n M L J q k l u A u i y 6 Z a E b W W L B n F 4 f b C u 6 z V D M y N V h m w J B 6 a 9 a 6 T h x M o u 1 8 D 2 R I 6 / v s C s V N F b q h W u d u 7 L W m 4 I 9 1 g d R a v N k J L J 8 5 T s 1 Z N l e A z + v B g y 0 b p v v 2 U H G m U M i X M O Q 7 b X x C 5 j x 9 y 3 j G 0 e Z a U 1 i s l e m O / q d 1 H m h h 0 X V p h x e m o U x w B Z x 3 M B S o 4 s G a D 7 H i 4 S a W F e x G d J i E b A U d Y D I i 2 0 v 5 P Q + b C J Q c x d K A w 8 A o D j + b T M T x 4 P Y i l m 4 n 1 S 4 e z 8 J M d a Y 9 y f c 1 p 5 h 2 7 P D q 8 C j N R G Z i P i K r T 7 9 b c i u N y k l k e c a D b e d + O f Y 4 G 6 z I D F 4 e K a p m N 6 0 w m Y n g h t X V U l H 5 Q 3 x U R Y p X i n l 5 y H P L 5 t G t 4 G d Z i m K C Z m W k h 2 U 3 L j 9 Y m Y m L q F Y / m K 0 F D o N e U 3 U 0 J D K i Q e R 3 M 8 J U p y N i l t c Y m B A h 7 G n s T G K W / J s I u 8 c w 4 N a Z q T W S x 4 J Q C h Q G Q 0 y w N X M n v H C G I s j t 2 x k 9 S X Y l 5 k H 8 C E z F K D L L n 4 8 C 5 o O x 8 K 1 Q v 6 n 6 b 6 f L 2 8 Y 7 u t Q x a 7 T a w c w m z 1 f S 2 N n a w 9 3 v t v D W q f f w F 7 / 9 F J F o 7 + X h J s y G K v y b L g d U R g P 9 w 7 k 9 N 5 7 E n K J B 7 b i / r b c n C 4 r 9 P y N E M R X I K I n I Z N O z f W n 4 t R w i z p z K o A g 5 0 6 i U 2 e X 0 a J K 8 X t M 1 C G F 3 H p K 1 X S m p z H c u 2 j L D n 1 t / H g W c 7 9 Y N 0 a y L t p 3 Q q f V a J + S K d X B X I D c K 8 G i k K R p u N t H c D m G h h l D I G Z X K R M D Z p 7 e Q N m E h h b I I m 0 o 5 j 1 y + I M z W E E 6 d k m O J F 2 7 y t c N 7 J 4 r i 2 I l Z 0 Y m 9 W 6 6 Q t V B m d 5 z D Q G 1 G y U M p s 5 a 9 b R z V h 3 r I c 0 o m w I c 1 0 Q S U 9 q 2 g J F v L 3 F b S N r a 3 h + Q y c O H 8 e Q Q C R / N v d F A T e c E G J c v C N D O R n F x b F a m y H 2 6 n a E 4 H d 4 E A + r 1 l M S 2 9 q k T 9 8 J S j 7 m B P C b M q l 7 4 Q m Y J J t O z P o a M O z d 0 9 8 E G m 4 3 d 5 3 T T B e u k e Z Q X X 8 u i 3 0 g c 5 S m 8 P M m G 3 f o b t 8 G j L j l P 9 R S U A r C g 6 0 k I E d Q T s o + o 1 1 5 5 8 w k j J 4 o b S X K w m 5 v o j w S v k b 7 N B D P t F m F f M E V I b f d v k I e N q t s R u x U v R U K 2 4 v u x G v F Q R u / v g B b Y D b 6 6 X j 9 L P e L K r r 0 V U j c 2 i T Q T F k a z Y 5 D d l v r y u X a R K m 9 j N P V U M V C j r q + a m Y 1 o U D X D v x i I u X b 6 M a N + A M s u o Y U x 0 a 5 5 C D V S 3 O 7 G e 9 S u z E 9 U i I i 6 9 n I P n D 4 u m Y W + E a q W A f g 9 T c 8 q K m X q G M A P N T o f 8 D k 1 F 3 W T U H 6 r 5 p T C D e R 8 k C F b v s j O s / v B 3 Z S b C D E r o L b u 6 f 7 Y V j K j S V K X f f N R G O V y r P A o z b W Y f Y i g o E o m C o 4 U 4 X P C h Z m P D G B l d Y R 6 P I 6 Q Y I + o Z x 3 Z u D l v Z J 8 Y n O e d 6 R y j 9 G a s b Z A z V M 6 E 5 C q S q C C T 5 L 0 / X p Q 1 e C Y a i w L y 3 7 l e l H b 2 A I f j D V s x p f 3 N B 7 7 S x 8 u 7 Q G g z A b j Y B r R 9 e L a Q S b v 1 O v z D U F g q 1 j B q s 3 e K i M B H D z 6 z j c a B U L K N e d M H l s p x D i N M k X B K d g 2 a T Q X w E j 1 V k I p e S D A 8 7 c S J a U 2 U n m q 0 q D N P 5 4 u 1 q c d G E P m n 6 + X V m 0 Y S R r b 9 N h u V 7 u i 9 3 c J I p Z f m w + k G H g T V H r E K l / 2 Q S J 7 u 6 s q b p K D C b h + p y v 3 c w l W m k j c X Q D l y g X U 3 f 1 q P B 1 S c y n w 9 g E 1 + 0 C R V 9 T L P 1 D b V o y + 1 L G Z R Y k e / R B Q i 4 G h k V R G h / m v X g W S s q M p 6 d M m h e C Y Y i G K z w a W J a M X T V A z o 1 H z Q R F 2 a a C F d F E h k H D I z 5 L q r Q q B n t 4 s 7 i 6 Y J X m X 9 W 7 B S 5 A i 4 D L t q p V C r B 5 i q q T a R X V 5 c O J K Q S L C b U N A 8 W 0 y F s F w J K a 7 F J K T c V M E O u p H k y x z 4 j G u Z Y K 3 h + l s G b G o f n M o M f 7 B h r 1 Y 7 d Q I l q q n K a e m Y 3 p M O g m 4 V 6 U W Y s X R U L w q n K y 0 d 7 J H K C T S Z 5 y U y i 5 e Y D 5 u J w L 2 C O X a / g O p c 1 y O D 1 V r G w u 6 Y P t g F T Q 3 N j 7 X a w f F S h Z P w 8 k 5 7 r I u D y B k N a U Z X x Y e Z I A z Q R s 6 8 O Q x F 3 N j W E a V v 0 g C E x B 1 r N v l I l K 5 p J j 1 i x 7 5 2 J f C W x v 3 N 8 y l J o R l w Y 4 k b I V O E B k c A H 8 5 v K p T K + + e e 7 G J s a w F 5 l H q 7 + s n w 2 p Y i T n V + 5 J x X B d e q 9 A l f T 6 2 3 9 M R O m e U j / S B G 8 B W z Q Q g b S i + h 4 / S 0 3 e A S o y J S x H q N 2 h O f r U k G O 6 d 2 C u o G M n C w 6 s Z Q W X y 7 g w N v j + b b l H 9 3 S o l Q 0 V 9 C I N L Z Q b R e w z 1 4 v k V y a a 2 u Z e 8 a r B r w + M c 3 q z X T k l P n l g m 8 7 M O B k B V u R c d 2 U l s y g T w R q 9 S C b 1 M V 0 d 9 t E 8 7 d c 6 C v F U N m i h p 1 y 5 0 m y g j Q S s 2 Q e M z 9 r u z C n G o / w H u l A m 6 D N b E b r m L / V 6 k / R 0 m S f i F E / 9 2 J q n n i W a I S i P m G o Q b j c T h n c r P h 7 K + p j f d E o Q q E Q 1 t Y 3 s L C 4 i t 1 0 G S c j I t 2 F Y N W j A 0 O 0 B h u Y I a 4 0 k W G q 0 I T T G 7 P 0 T o S t U H 6 V m K g s d 9 j v a i r a j Q 5 7 I l t G L F X B a q K 5 p 5 3 5 / O 6 G Q 8 a s o u 6 F 2 p X C w 2 R C C q 2 0 m M c 0 m Z h q Q 0 Z l c K U V + v q R 9 f 7 b j 0 U 7 8 J O d 1 o N M 0 A d t t 2 M i f a N q 1 Y O 5 3 f m m X 2 R b N K e R f 9 g K b r D Q i o Z J x w S A g / e n N L g 8 F m L i l 4 l m 0 h v r y F y + z B 0 M W 8 E F y 2 G P 3 k K 3 V Q 2 3 A y f b h p I 4 / H f F / 9 L b j Y V d I 0 g W X K q 1 r 0 0 c U Q 7 W R u 6 + e s 8 E d 4 7 n F p Y m G E 3 i K j 5 t f j q w u W p c v m u H z x 5 R 2 c l 2 z Y Z M K o d A k I 6 + X b 7 r V c W H C j J r m i e E n L 0 P p + U Q v 0 e T q S i M y A Y z m b R I P 7 m X U r G k t B m D A B Q G 9 I W o o U j 4 f N 6 K T u b g k S C / q 5 / f J R r H h Y W E R 7 S o 3 k V p O K x 3 B J r b E S H G N a + k Q x U i c j m D v f 1 Y 3 M f e 3 W S k G s P y q M m 9 a z L W D 0 R 4 i f M v o P 9 C 3 z N d 2 o a T Q s F S E s P z R H 1 1 + Y 5 D E T / B q G M v 4 N Q f N v / F W l b m r B H + J h i x G / B O I 5 W t w e O P Y X d H / N V A I 2 2 q p j H k b x M r p l m g c h K t u 8 8 T z E 5 n u T u z / V d T D o T d 7 V 0 R H u d W Q m o 3 F E F D j L 8 i I L H F R U s Z A r E r m M D K v t V W 0 F 7 W G 8 i X h Z E e q o F v h b 9 l 9 3 g u F m 9 n d W m 9 W 9 K r S p 0 2 D / p 8 z D w / j Y k T Q y g W y k g m d U L q s y R E c u L p h 1 l D q K y n 8 X n F X I p E M D g 4 q H Z U D A Q C G B w Y E B t f N A Y c q k e 7 X X M j l c 7 j 8 Z M n W N v Y U O 3 G O p k l r S C h s z M S P 2 9 q D x O t r z e S u v a 5 O F L G h Z G a + I t p P e B Q r e J k K I V z w 9 y U L Y e I u 6 x 6 0 7 F / g 9 0 o 4 O M O E w Q / W y x 3 9 o P c W n P y q 9 n S S w V U 6 A u 6 d Q F G f 4 p O f T s / l I R N z c c M b i a h c t + r T q A 5 p v + 1 o c 8 9 o b Y e D T j 7 5 T 7 Z E V e v w S o a D S 1 N u M s h 0 f 5 O e O R 6 r K A l Y f Y x N 0 F h w D 1 2 R e q h X O k u 3 D h u J l 4 5 h r q 9 7 o K 7 7 s J u o V W K H A S j f Z p o G z O g w I x m z a 5 v j r W T Y Z p / T V V h W k E n l p N s B T V i y F X D 9 8 t u R F x X l O l n V m 1 6 t J C S 8 r l M Q Z h d F 5 v s L m q C H Y 1 2 5 b f M 7 S J Z s n 6 Y e G U j T 3 Z 0 Y q k / t z A 9 c / o 0 x k d H 4 f F 4 1 G 9 k e 8 g R 5 I K j C u N W u B l b c 6 Y D X 5 t m J X u N c x E 4 7 M g q Q u a D 0 M Q c J O M 3 N l f j O m D z u C h m t T D 4 j h B 6 K y K e E Y w F L s i I N C + 2 s / W x 1 e x u Q D e H 5 R / j d Q O Z k q 5 x 6 N O 4 n Q W l K V n D R g H Z i q q Y 8 F H X h N p V 3 m 9 J d N 2 O F + A 1 l F K Y a 1 J W m 1 a e e o v 9 c L f p Z 7 K b W z i Q Y c 4 t c 7 j 0 c F i 5 v U u r y b X r 9 9 / u j l 8 6 f h D C 7 r Z x Q C s Y l q Y Z N u C Z M Y 5 w n c k p R P Q m R n z n l R R r o P 0 t M 6 z N J j J q m 8 + 6 U 7 6 v b 5 e T r G z C J a b P 2 U v T u H t t W W m W i i H 5 G I p W 6 0 n W 0 8 s L u 1 z P 8 W G D V x i r J h q h G + h z W f P y r H 4 Z f T F T a A Q 9 p Z Y 1 I P 2 5 a t G s i F q / e J q F r Y J G 7 t D 4 q 4 N m n w m a z G Q k Z l q T m S p i 5 u 4 W 9 D o i P r I l 6 u G S 6 q z a D r V K Q 6 q v p e + o c z e E X x 1 F 8 d V Y s z Y e P h h 8 I r g w G 3 A f z B g f j n p F s + j j H 5 E 5 3 E 0 e T M l y l 3 V h 6 f c E l I n Y 5 5 l U l Q e J 4 r q q 5 S L o V 5 s C Y a q P 5 q 4 5 p 2 0 u R l C s 6 v T 6 S j I U B / D m k g 9 J I d 7 D Q K V B r T T k b e 5 D z d S d n K h s 5 p O Z 5 g F B D U W / q B 3 M p i D W I W P v 6 z H / J c w O X s X 0 + C l k M z n s 5 u e V 3 7 a R f 4 D t 0 p x M v m 4 K E m S m w 7 o U H Q b a 7 Z S K G f H B u o F M w A A G 4 X A 2 f E J q G j O a 6 G w J w N A 3 Y 6 o R T T D 6 S N 1 A h u 3 0 G X b N N a O i G + t r 2 C z f R B l F Z a Y 9 2 n b K u I t P 6 m U y b n v B S K a j D 1 S q 5 o X w x x Q x W 8 G A R 6 W q C 6 6 j N O a k N Z G J 6 + Z b r p L C 8 N A A Y s Z r E w 7 x 9 c K B q A g e u X 5 7 R f y f P l V 5 Q I S d e j Y F 3 Q k 2 T S U Y M W 4 I G 6 v 0 1 L G Z d a P f q 1 / r K 8 l Q R E 3 8 k q V Y + 6 h M r x i W A W G C 6 V j g k g y D P h B 0 p B 3 o r E G 4 k + J 9 I Q h r M i R B j X n + / F n c / n F R b U n K y B a l K o c 8 X 2 G d l f 2 A 6 U U w Q K H M s 3 Z i 9 h A E / H 7 V n 7 D b d 0 l A a k 3 r 4 D y r H M H W H D q 7 g 0 1 c e q d Q B h X Y / 6 4 d e F 2 p Z A p D Q 3 q 5 u 1 Y 5 h R M i z c 8 N V + A x h p i m L a t n 2 X + j F S x B 3 8 o 9 F u Z Z V e P U i k L 1 Y E + I w 8 B K g H C f s T R R y 6 s Q v D f Q 3 H S F g i i A c f W 8 b G s I L b b S d h k F n a 3 j y X H o B L + z Y U 2 8 s g y l U H c g U x G z y n h 5 H H D j N I K + k I l y v b t / x k Y u q 6 m D F B o J R / G 3 X / w 9 7 v 4 o p l 9 J N 1 m 4 8 P f W W A A B F 8 2 / e p P p x V A q n W 8 e J + E f B y y U 2 4 0 x 1 N / d B G y G s L p 8 X u 2 N R Q e c 0 l V + n 4 G G o 5 q j 1 C D s v 8 A 0 J W a N m A g x d U v m J h Q O o W C L Y X n r I w x 1 y H F k c C b X x i / U x Z F o D D l v W B u W v 0 z z 0 U m S A Y a Q q 8 t O 8 h 2 w u x e T 2 2 0 e 6 7 p x 3 b w H s 1 i S 4 f W Q b R K e + k G z 8 a j Y z T e 0 + C v N U N s i Y R 9 v + m R S G 7 b 7 U U H T j 3 B q D U f U a e t u 6 j D x t l N 3 W r / P i 4 A n j E Q 8 o 5 z 2 W o 1 7 X Z F e G x k Q J m h S 0 H y z H j s O G B 0 s 5 A s q 6 6 A X U K F V K 0 X Y 6 7 r J z I a Q y s T r M W x N Z E q 7 K j W H G o S + z G b 2 s R C h T p h M 2 e L y B M F d P y r l E U x E D v o q V k S j U T y d n 1 d B E D 7 s l j 6 G v N 5 C L Q u / Y w B e R x D j Y l E w B H 4 c I V R 0 H L Q S V n f 1 a z u 4 V 5 Y N L n s j r H 4 Y O o 3 f e K D x m 6 + 2 h h J w P 9 t i h x w y R q k O A + d k J W H f 3 4 n P L Q P Y a W s Y 1 h m x a Q j z 1 s z u S K 1 g 8 / 9 P f / M p t p 4 W k E l n 5 f z i T F t o K V P a w l r + u j x j 1 E z M q 9 a 8 s m P C T / M v r + H G Y g G 7 O T v 2 2 k b Q D M h N p y p + M X e O p x V X M 3 c Q L 6 7 J s 8 Y Y 0 H w y F 8 f p s 6 6 s r C o f j 5 t u h M X H m P K J e d 5 + y P Y x O z M j J m x S B E M N 9 + Z v I B 3 X C Z G 9 + k q 2 A o K e Q f F F W J f U e 0 C q F Y t z K a G L 5 v s O e G x q 0 Z 2 B G E Z l j w v W r L U D N 9 g 2 8 R o w l B 2 2 F n + G 4 H r D W v b u / i J j N 0 x G a k p D u T W f T N h J 4 + h B M A W J a z V n V E J n Z w T 8 Q b z 3 7 n t Y e Z J Q q + R c 5 2 F u 1 2 b h N k p C e I O O c 2 J u H T z H c f w o K / o D Y l 6 e c C O 7 u 6 i 2 1 m w F s 9 k f b O s a k 6 Z u u z 2 T D k O q t C 3 X 2 d k i G P T N w u e M q H s p 2 v p g Z 9 m N 0 J l N f q / W 5 p p a E Y 6 E s b h 9 H 5 F B L 4 J R L 4 p 7 L p V b y e A P y 0 q s Y 8 T n f N A S o G 9 k r r m p h / H + V n Y O S 8 m b W E 7 d x F z s H k Z O M s L Z O A f X t S a H P O i P B L G R 4 J w 8 O 8 m 3 L r q v Z x r r W q 9 E P d R h u D C W x Z j / o N R i + y b a 2 m H X u A z i 8 a S x F W w e z 8 4 + 7 M k 3 f c j m W 5 z c x a U l J M s b 8 A w M w u 9 J y D U 0 C D H i O I m g U w + 9 E / S t O B G H J b a S S I j D 7 m d u e R P 2 w C g G x W J h k i a l c s B d a 9 a s x i k a 5 1 T / q u e d Q A K M O E d V c 3 2 d b O X 8 3 C Y o O g S b Z k f Q H 8 C d l a K 8 D m P S U Y c 9 1 P i 9 W l I 8 I K P T L n 2 4 M v e 1 F b g t / q u J n f y 8 8 m t d 9 a A K X D w L W M + U L G 6 D m + H 5 3 c 1 t l B m 9 6 / c 2 N s K b 2 6 p i Z p B L G y 2 M Z R m 2 X q D v r W v c q 4 w 9 c z i J V 1 5 D E f f X / S h Y G m + Y G P d d U r l 5 D O G a k 3 9 c P N r R F D M R T D s 5 D I p g y m X 4 6 h E x g c o o V 5 p N O 5 e x r S R h E n Q 7 m J F B Z j 2 Q 6 d S i b F m v x m 2 O f N W R r T R a c 5 2 a E r 8 l U I R W z W I 4 w E z w a k c z t U E t h 9 8 X F 7 W D n i H x P R v V y J P j U 4 j 2 h 7 B e 6 M e j m B + z o y F M a j V h p h q K d T 3 l i y A z s d 3 h d u Y h 1 g r X s V 1 8 g F S t e W H d B P v 0 B V 0 D a q O F Z w X b Z p N p o p 4 Z I W i 7 a u 3 l d / W J 1 h t H Q P 5 a c W p Y Q + o o 3 T I 7 w G Z E / V Z T n n 1 m I l 4 L h i L W x G 9 o B S U + I 0 E 7 h T l R u 3 e M o 0 d H s W p T C 4 g m Z v q F W b o o K G 7 P P 7 + w K M Q v k r q / D 3 U x O 9 n L 2 2 Q c D U 7 U b Y 1 J Y 1 E a k R T i a v X 7 + J V C U c 9 6 M G G G + K 2 h 2 l j p q T j u C S W N u U N g t h K D 0 + W E z + d T v 5 s v i J R O x t s y L w M m 7 T S e q p O i f W g B d 7 f f T D x F M p O Q 9 + p I 7 o p m d Z b w Z H c b Z 4 V h L o b L K v G 1 6 m Z v i h z y x Z R 4 Q I 1 7 5 d J U f 6 n R 6 a i b M O F v M y X r e Y A B h 6 T 4 l e P B y 2 K S h t H n n l R 1 T m 5 r e b s B L t Q / X D 5 6 S N 4 K h 8 O F W N 6 t 9 v i 1 4 r V h q K V t n / h T B 9 c y v A 6 j / 1 q P 2 6 S 0 A 6 t D r b t 6 s N n i w x 3 H f j O U V l R K R W Q y G W x s b u O b 7 6 7 j 5 6 8 3 c O + H B 1 h 4 u I V K M q C Y J F F e N T 4 t k N d 0 v H P V m G I E U 2 M U 5 T w 7 u 3 H 8 e O 2 G M G m D s M k A e g 1 U Y 3 r 4 X T 4 2 i r f g t g e V 4 7 4 n T E b Q f G F 2 B f f s T a U S W F 5 d U z 5 H N 2 x v b S E R T y g t y L U u k 7 G K p R K W 5 r a h y X h s r 6 Y Q H v A h V t j A l G s K j M D b G b B s Y c 6 t w i 3 E S 4 2 0 J L m 8 H l H H 8 t Y D 4 / m z g Q G H S X 8 a m y m 7 q s X q B q a a n R w L Y X c v g c X N D O L J F H Z j u 5 g X E 5 5 b u a 6 v r 2 N 1 b U 2 l g D G / k v V w 7 T A Y b B Z G x G v h Q 5 l 4 e y o t k u c g 4 + z k 5 0 R y l 8 V c O W 8 c O R o 2 Z B K 4 A G q u W R F M A e M e q m e M r U 9 a Q c n L R 1 k I s s z y / V p F z L Y q 7 t 1 7 g L 5 T B Y z 0 n c C A W 2 9 b x c g S K 3 o Z S D E j W J l M C r d u 3 1 O m 4 8 m T 0 5 g Y n 1 C f s 9 u 5 E X N 7 O c d g A U 1 b 8 x y x 0 m P 0 O U 8 1 M Z 4 J M h Q X n p n l 7 v M f D A 3 P z 8 9 j + s S k / J Y + n t w 4 L p / L q 3 K U d F 4 Y T X 5 j J U H p 6 0 b U E c B E v / y G w U e 8 Z m a c r O Z / U q / r I i y C j l F E h O l M s J i v W E 2 I h o i I 1 m v v I 2 0 X 7 i p i n Q i 9 b R w 5 H q j d 2 e H W R B 6 B / W 1 b e w G b z 3 B 5 R c + I M A 4 a 4 B y r s Z S / m W w G O R k j 3 n 9 R x l W T e W I k l Y n Q H r c L T q f z 9 W K o m Z E 0 Z o I H G a p Y T W M 3 v 4 D x w B v G k a O h K k 5 l u / J u 7 q N 6 s o d O s l Y s r y w j g Y c 4 O / w R 3 K 5 m c 8 N c 9 E 0 m 0 7 h x 6 w 7 e e v O K T F Z N b X v 6 3 r t X n z l l 6 Q A M 4 t j d 3 V W Z H l w L 4 g J r K p 7 G y P i w I p R C p o R i t o h C r o i 9 d B y j Q 8 P 4 8 9 d f 4 5 M P P s B Q Z B D s X S I 8 v n 8 u t h 5 j j z 9 m G 6 Q r m 0 i U 9 C b 7 w + 6 L o t n 1 + 6 U f d b j B U M d K 7 k d 4 q 6 M Y C D Y Y 8 b h Q 2 6 7 K / T C r g 5 F h a q G j g I F N M t N y w o G p y N F 8 L K 7 5 6 S 0 G g P 8 P X s G O t l d J P e 0 A A A A A S U V O R K 5 C Y I I = < / I m a g e > < / F r a m e > < L a y e r s C o n t e n t > & l t ; ? x m l   v e r s i o n = " 1 . 0 "   e n c o d i n g = " u t f - 1 6 " ? & g t ; & l t ; S e r i a l i z e d L a y e r M a n a g e r   x m l n s : x s i = " h t t p : / / w w w . w 3 . o r g / 2 0 0 1 / X M L S c h e m a - i n s t a n c e "   x m l n s : x s d = " h t t p : / / w w w . w 3 . o r g / 2 0 0 1 / X M L S c h e m a "   P l a y F r o m I s N u l l = " t r u e "   P l a y F r o m T i c k s = " 0 "   P l a y T o I s N u l l = " t r u e "   P l a y T o T i c k s = " 0 "   D a t a S c a l e = " N a N "   D i m n S c a l e = " N a N "   x m l n s = " h t t p : / / m i c r o s o f t . d a t a . v i s u a l i z a t i o n . g e o 3 d / 1 . 0 " & g t ; & l t ; L a y e r D e f i n i t i o n s & g t ; & l t ; L a y e r D e f i n i t i o n   N a m e = " C a p a   1 "   G u i d = " 8 9 a 6 3 1 f d - 3 1 f 6 - 4 e b e - a d 4 b - 0 5 c 4 4 f d e 9 2 6 6 "   R e v = " 1 "   R e v G u i d = " 5 b a 0 4 8 6 d - e b 3 3 - 4 2 3 d - 8 f f 5 - d e 0 a 5 a 5 c 6 5 1 3 "   V i s i b l e = " t r u e "   I n s t O n l y = " t r u e " & g t ; & l t ; G e o V i s   V i s i b l e = " t r u e "   L a y e r C o l o r S e t = " f a l s e "   R e g i o n S h a d i n g M o d e S e t = " f a l s e "   R e g i o n S h a d i n g M o d e = " G l o b a l "   T T T e m p l a t e = " B a s i c "   V i s u a l T y p e = " P o i n t M a r k e r C h a r t "   N u l l s = " f a l s e "   Z e r o s = " t r u e "   N e g a t i v e s = " t r u e "   H e a t M a p B l e n d M o d e = " A d d "   V i s u a l S h a p e = " I n v e r t e d P y r a m i d "   L a y e r S h a p e S e t = " f a l s e "   L a y e r S h a p e = " I n v e r t e d P y r a m i d "   H i d d e n M e a s u r e = " f a l s e " & g t ; & l t ; L o c k e d V i e w S c a l e s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L o c k e d V i e w S c a l e & g t ; N a N & l t ; / L o c k e d V i e w S c a l e & g t ; & l t ; / L o c k e d V i e w S c a l e s & g t ; & l t ; L a y e r C o l o r & g t ; & l t ; R & g t ; 0 & l t ; / R & g t ; & l t ; G & g t ; 0 & l t ; / G & g t ; & l t ; B & g t ; 0 & l t ; / B & g t ; & l t ; A & g t ; 0 & l t ; / A & g t ; & l t ; / L a y e r C o l o r & g t ; & l t ; C o l o r I n d i c e s   / & g t ; & l t ; G e o F i e l d W e l l D e f i n i t i o n   T i m e C h u n k = " N o n e "   A c c u m u l a t e = " f a l s e "   D e c a y = " N o n e "   D e c a y T i m e I s N u l l = " t r u e "   D e c a y T i m e T i c k s = " 0 "   V M T i m e A c c u m u l a t e = " f a l s e "   V M T i m e P e r s i s t = " f a l s e "   U s e r N o t M a p B y = " t r u e "   S e l T i m e S t g = " N o n e "   C h o o s i n g G e o F i e l d s = " f a l s e " & g t ; & l t ; M e a s u r e s   / & g t ; & l t ; M e a s u r e A F s   / & g t ; & l t ; C o l o r A F & g t ; N o n e & l t ; / C o l o r A F & g t ; & l t ; C h o s e n F i e l d s   / & g t ; & l t ; C h u n k B y & g t ; N o n e & l t ; / C h u n k B y & g t ; & l t ; C h o s e n G e o M a p p i n g s   / & g t ; & l t ; F i l t e r & g t ; & l t ; F C s   / & g t ; & l t ; / F i l t e r & g t ; & l t ; / G e o F i e l d W e l l D e f i n i t i o n & g t ; & l t ; P r o p e r t i e s   / & g t ; & l t ; C h a r t V i s u a l i z a t i o n s   / & g t ; & l t ; O p a c i t y F a c t o r s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O p a c i t y F a c t o r & g t ; 1 & l t ; / O p a c i t y F a c t o r & g t ; & l t ; / O p a c i t y F a c t o r s & g t ; & l t ; D a t a S c a l e s & g t ; & l t ; D a t a S c a l e & g t ; 1 & l t ; / D a t a S c a l e & g t ; & l t ; D a t a S c a l e & g t ; 1 & l t ; / D a t a S c a l e & g t ; & l t ; D a t a S c a l e & g t ; 1 & l t ; / D a t a S c a l e & g t ; & l t ; D a t a S c a l e & g t ; 0 & l t ; / D a t a S c a l e & g t ; & l t ; / D a t a S c a l e s & g t ; & l t ; D i m n S c a l e s & g t ; & l t ; D i m n S c a l e & g t ; 1 & l t ; / D i m n S c a l e & g t ; & l t ; D i m n S c a l e & g t ; 1 & l t ; / D i m n S c a l e & g t ; & l t ; D i m n S c a l e & g t ; 1 & l t ; / D i m n S c a l e & g t ; & l t ; D i m n S c a l e & g t ; 1 & l t ; / D i m n S c a l e & g t ; & l t ; / D i m n S c a l e s & g t ; & l t ; / G e o V i s & g t ; & l t ; / L a y e r D e f i n i t i o n & g t ; & l t ; / L a y e r D e f i n i t i o n s & g t ; & l t ; D e c o r a t o r s   / & g t ; & l t ; / S e r i a l i z e d L a y e r M a n a g e r & g t ; < / L a y e r s C o n t e n t > < / S c e n e > < / S c e n e s > < / T o u r > 
</file>

<file path=customXml/itemProps1.xml><?xml version="1.0" encoding="utf-8"?>
<ds:datastoreItem xmlns:ds="http://schemas.openxmlformats.org/officeDocument/2006/customXml" ds:itemID="{B9FD7A61-73C7-4B68-AE2F-399B6EB58CEA}">
  <ds:schemaRefs>
    <ds:schemaRef ds:uri="http://www.w3.org/2001/XMLSchema"/>
    <ds:schemaRef ds:uri="http://microsoft.data.visualization.Client.Excel/1.0"/>
  </ds:schemaRefs>
</ds:datastoreItem>
</file>

<file path=customXml/itemProps2.xml><?xml version="1.0" encoding="utf-8"?>
<ds:datastoreItem xmlns:ds="http://schemas.openxmlformats.org/officeDocument/2006/customXml" ds:itemID="{6AD85E1A-2DF1-41A6-8965-9B9C1737A5E0}">
  <ds:schemaRefs>
    <ds:schemaRef ds:uri="http://www.w3.org/2001/XMLSchema"/>
    <ds:schemaRef ds:uri="http://microsoft.data.visualization.engine.tours/1.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Gráficos</vt:lpstr>
      </vt:variant>
      <vt:variant>
        <vt:i4>1</vt:i4>
      </vt:variant>
    </vt:vector>
  </HeadingPairs>
  <TitlesOfParts>
    <vt:vector size="8" baseType="lpstr">
      <vt:lpstr>Conceptos Básicos</vt:lpstr>
      <vt:lpstr>Libro,hoja,celda,rango-matriz</vt:lpstr>
      <vt:lpstr>Dar Formato en Excel</vt:lpstr>
      <vt:lpstr>Operaciones básicas</vt:lpstr>
      <vt:lpstr>Operaciones básicas II</vt:lpstr>
      <vt:lpstr>Referencias Relativas y absolut</vt:lpstr>
      <vt:lpstr>S. Operaciones básicas</vt:lpstr>
      <vt:lpstr>Hoja de gráfico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2019-10-03T16:40:29Z</dcterms:modified>
</cp:coreProperties>
</file>